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20 総務管理部\36 経営力再構築課\06_経営革新補助金\006_経営革新・賃上げ緊急支援補助金（県R6年度2月補正）\001_事業者向け資料\05_提出書類\"/>
    </mc:Choice>
  </mc:AlternateContent>
  <xr:revisionPtr revIDLastSave="0" documentId="13_ncr:1_{156313D0-6E05-47F7-A9A8-53AECB622DCD}" xr6:coauthVersionLast="47" xr6:coauthVersionMax="47" xr10:uidLastSave="{00000000-0000-0000-0000-000000000000}"/>
  <bookViews>
    <workbookView xWindow="-108" yWindow="-108" windowWidth="23256" windowHeight="12576" xr2:uid="{3A12F30E-DC06-4CD0-BDEA-4D8567DB97FA}"/>
  </bookViews>
  <sheets>
    <sheet name="実績報告前の確認シート" sheetId="6" r:id="rId1"/>
    <sheet name="様式第１１号" sheetId="2" r:id="rId2"/>
    <sheet name="様式第１１号の２" sheetId="3" r:id="rId3"/>
    <sheet name="様式第１１号の３" sheetId="4" r:id="rId4"/>
    <sheet name="様式第１１号の４" sheetId="5" r:id="rId5"/>
  </sheets>
  <definedNames>
    <definedName name="_Hlk154580999" localSheetId="1">様式第１１号!#REF!</definedName>
    <definedName name="_Hlk154580999" localSheetId="2">様式第１１号の２!#REF!</definedName>
    <definedName name="_Hlk154580999" localSheetId="3">様式第１１号の３!#REF!</definedName>
    <definedName name="_Hlk154580999" localSheetId="4">様式第１１号の４!#REF!</definedName>
    <definedName name="_Hlk155874729" localSheetId="1">様式第１１号!#REF!</definedName>
    <definedName name="_Hlk155874729" localSheetId="2">様式第１１号の２!#REF!</definedName>
    <definedName name="_Hlk155874729" localSheetId="3">様式第１１号の３!#REF!</definedName>
    <definedName name="_Hlk155874729" localSheetId="4">様式第１１号の４!#REF!</definedName>
    <definedName name="_Hlk155880136" localSheetId="1">様式第１１号!#REF!</definedName>
    <definedName name="_Hlk155880136" localSheetId="2">様式第１１号の２!#REF!</definedName>
    <definedName name="_Hlk155880136" localSheetId="3">様式第１１号の３!#REF!</definedName>
    <definedName name="_Hlk155880136" localSheetId="4">様式第１１号の４!#REF!</definedName>
    <definedName name="_Hlk156476991" localSheetId="1">様式第１１号!#REF!</definedName>
    <definedName name="_Hlk156476991" localSheetId="2">様式第１１号の２!#REF!</definedName>
    <definedName name="_Hlk156476991" localSheetId="3">様式第１１号の３!#REF!</definedName>
    <definedName name="_Hlk156476991" localSheetId="4">様式第１１号の４!#REF!</definedName>
    <definedName name="_Hlk156833103" localSheetId="1">様式第１１号!#REF!</definedName>
    <definedName name="_Hlk156833103" localSheetId="2">様式第１１号の２!#REF!</definedName>
    <definedName name="_Hlk156833103" localSheetId="3">様式第１１号の３!#REF!</definedName>
    <definedName name="_Hlk156833103" localSheetId="4">様式第１１号の４!#REF!</definedName>
    <definedName name="_Hlk156900203" localSheetId="1">様式第１１号!#REF!</definedName>
    <definedName name="_Hlk156900203" localSheetId="2">様式第１１号の２!#REF!</definedName>
    <definedName name="_Hlk156900203" localSheetId="3">様式第１１号の３!#REF!</definedName>
    <definedName name="_Hlk156900203" localSheetId="4">様式第１１号の４!#REF!</definedName>
    <definedName name="_Hlk190263130" localSheetId="1">様式第１１号!#REF!</definedName>
    <definedName name="_Hlk190263130" localSheetId="2">様式第１１号の２!#REF!</definedName>
    <definedName name="_Hlk190263130" localSheetId="3">様式第１１号の３!#REF!</definedName>
    <definedName name="_Hlk190263130" localSheetId="4">様式第１１号の４!#REF!</definedName>
    <definedName name="_Hlk190357654" localSheetId="1">様式第１１号!#REF!</definedName>
    <definedName name="_Hlk190357654" localSheetId="2">様式第１１号の２!#REF!</definedName>
    <definedName name="_Hlk190357654" localSheetId="3">様式第１１号の３!#REF!</definedName>
    <definedName name="_Hlk190357654" localSheetId="4">様式第１１号の４!#REF!</definedName>
    <definedName name="_Hlk190357698" localSheetId="1">様式第１１号!#REF!</definedName>
    <definedName name="_Hlk190357698" localSheetId="2">様式第１１号の２!#REF!</definedName>
    <definedName name="_Hlk190357698" localSheetId="3">様式第１１号の３!#REF!</definedName>
    <definedName name="_Hlk190357698" localSheetId="4">様式第１１号の４!#REF!</definedName>
    <definedName name="_xlnm.Print_Area" localSheetId="1">様式第１１号!$A$1:$H$41</definedName>
    <definedName name="_xlnm.Print_Area" localSheetId="2">様式第１１号の２!$A$1:$H$37</definedName>
    <definedName name="_xlnm.Print_Area" localSheetId="3">様式第１１号の３!$A$1:$I$19</definedName>
    <definedName name="_xlnm.Print_Area" localSheetId="4">様式第１１号の４!$A$1:$K$42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4" l="1"/>
  <c r="M30" i="5"/>
  <c r="M31" i="5"/>
  <c r="M32" i="5"/>
  <c r="M33" i="5"/>
  <c r="M29" i="5"/>
  <c r="J32" i="5" l="1"/>
  <c r="I33" i="5"/>
  <c r="J33" i="5"/>
  <c r="G19" i="5"/>
  <c r="G18" i="5" s="1"/>
  <c r="I31" i="5" s="1"/>
  <c r="J31" i="5"/>
  <c r="I30" i="5"/>
  <c r="J30" i="5"/>
  <c r="I32" i="5" l="1"/>
  <c r="I40" i="5" s="1"/>
  <c r="G39" i="2" s="1"/>
  <c r="E12" i="4"/>
  <c r="E13" i="4" s="1"/>
  <c r="E14" i="4" s="1"/>
  <c r="M40" i="5" l="1"/>
  <c r="M38" i="5"/>
  <c r="G24" i="3"/>
  <c r="G25" i="3" s="1"/>
  <c r="H24" i="3"/>
  <c r="C11" i="3" s="1"/>
  <c r="H25" i="3" l="1"/>
  <c r="C10" i="3" s="1"/>
  <c r="H39" i="2"/>
</calcChain>
</file>

<file path=xl/sharedStrings.xml><?xml version="1.0" encoding="utf-8"?>
<sst xmlns="http://schemas.openxmlformats.org/spreadsheetml/2006/main" count="293" uniqueCount="234">
  <si>
    <t>経費区分</t>
  </si>
  <si>
    <t>公益財団法人福岡県中小企業振興センター</t>
  </si>
  <si>
    <t>理事長　桑野　龍一　様</t>
  </si>
  <si>
    <t>令和　　年　　月　　日</t>
  </si>
  <si>
    <t>郵便番号</t>
  </si>
  <si>
    <t>　　　－</t>
  </si>
  <si>
    <t>所在地・住所</t>
  </si>
  <si>
    <t>社名・屋号</t>
  </si>
  <si>
    <t>代表者職名</t>
  </si>
  <si>
    <t>代表者氏名</t>
  </si>
  <si>
    <t>（自署又は記名押印）</t>
  </si>
  <si>
    <t>担当者職名</t>
  </si>
  <si>
    <t>担当者氏名</t>
  </si>
  <si>
    <t>電話番号</t>
  </si>
  <si>
    <t>電子メール</t>
  </si>
  <si>
    <t>従業員氏名</t>
  </si>
  <si>
    <t>生年月日</t>
  </si>
  <si>
    <t>採用年月日</t>
  </si>
  <si>
    <t>賃金比較月</t>
  </si>
  <si>
    <t>円</t>
  </si>
  <si>
    <t>金　額</t>
  </si>
  <si>
    <t>借入金・その他</t>
  </si>
  <si>
    <t>２　支出</t>
  </si>
  <si>
    <t>内容（品目）</t>
  </si>
  <si>
    <t>数量</t>
  </si>
  <si>
    <t>補助事業に要する経費</t>
  </si>
  <si>
    <t>補助対象経費合計</t>
  </si>
  <si>
    <t>１　所定労働時間の算出</t>
  </si>
  <si>
    <t>賃金体系</t>
  </si>
  <si>
    <t>労働時間の種類</t>
  </si>
  <si>
    <t>労働時間（日）数</t>
  </si>
  <si>
    <t>日給、月給、年俸、歩合給</t>
  </si>
  <si>
    <r>
      <t>１日の所定労働時間</t>
    </r>
    <r>
      <rPr>
        <vertAlign val="superscript"/>
        <sz val="10.5"/>
        <color theme="1"/>
        <rFont val="ＭＳ 明朝"/>
        <family val="1"/>
        <charset val="128"/>
      </rPr>
      <t>※１</t>
    </r>
  </si>
  <si>
    <t>時間</t>
  </si>
  <si>
    <r>
      <t>１年間の所定労働日数</t>
    </r>
    <r>
      <rPr>
        <vertAlign val="superscript"/>
        <sz val="10.5"/>
        <color theme="1"/>
        <rFont val="ＭＳ 明朝"/>
        <family val="1"/>
        <charset val="128"/>
      </rPr>
      <t>※２</t>
    </r>
  </si>
  <si>
    <t>日間</t>
  </si>
  <si>
    <r>
      <t>１か月の平均所定労働時間数</t>
    </r>
    <r>
      <rPr>
        <vertAlign val="superscript"/>
        <sz val="10.5"/>
        <color theme="1"/>
        <rFont val="ＭＳ 明朝"/>
        <family val="1"/>
        <charset val="128"/>
      </rPr>
      <t>※３</t>
    </r>
  </si>
  <si>
    <r>
      <t>１年間の所定労働時間数</t>
    </r>
    <r>
      <rPr>
        <vertAlign val="superscript"/>
        <sz val="10"/>
        <color theme="1"/>
        <rFont val="ＭＳ 明朝"/>
        <family val="1"/>
        <charset val="128"/>
      </rPr>
      <t>※３</t>
    </r>
  </si>
  <si>
    <t>歩合給</t>
  </si>
  <si>
    <r>
      <t>１年間の総労働時間数</t>
    </r>
    <r>
      <rPr>
        <vertAlign val="superscript"/>
        <sz val="10.5"/>
        <color theme="1"/>
        <rFont val="ＭＳ 明朝"/>
        <family val="1"/>
        <charset val="128"/>
      </rPr>
      <t>※４</t>
    </r>
  </si>
  <si>
    <t>※１　就業規則等で定めたものを入力すること。</t>
  </si>
  <si>
    <t>※２　３６５日から１年の休日の合計数を差し引いた日数を入力すること。</t>
  </si>
  <si>
    <t>※３　入力不要：自動計算</t>
  </si>
  <si>
    <t>※４　直近１年間（雇入れ１年未満の場合は、雇用されてから）の所定内・所定外を合わせた総労働時間を入力すること。</t>
  </si>
  <si>
    <t>賃金支払日</t>
  </si>
  <si>
    <t>賃金計算期間</t>
  </si>
  <si>
    <t>時間給又は</t>
  </si>
  <si>
    <t>時間給換算額</t>
  </si>
  <si>
    <t>時　給</t>
  </si>
  <si>
    <t>Ｒ　年　　月</t>
  </si>
  <si>
    <t>月　　日</t>
  </si>
  <si>
    <t>日　給</t>
  </si>
  <si>
    <t>円／日</t>
  </si>
  <si>
    <t>月　給</t>
  </si>
  <si>
    <t>円／月</t>
  </si>
  <si>
    <t>年　俸</t>
  </si>
  <si>
    <t>円／年</t>
  </si>
  <si>
    <t>※３　歩合給は、固定給（時給又は日給、月給）を入力すること。</t>
  </si>
  <si>
    <t>　　　　　　　　　　　　　　　　　　　　　（※入力不要：自動計算）</t>
  </si>
  <si>
    <t>中小企業経営革新・賃上げ緊急支援補助金</t>
  </si>
  <si>
    <t>補助対象経費</t>
  </si>
  <si>
    <t>様式第１１号（第１６条関係）</t>
  </si>
  <si>
    <t>報告日</t>
  </si>
  <si>
    <t>１　補助事業の収支決算</t>
  </si>
  <si>
    <t>　別紙「中小企業経営革新・賃上げ緊急支援補助金　事業収支報告書」のとおり</t>
  </si>
  <si>
    <t>２　賃上げ状況</t>
  </si>
  <si>
    <t>（１）賃上げ対象従業員</t>
  </si>
  <si>
    <t>（２）引上げ額</t>
  </si>
  <si>
    <t>引上げ前（申請時）</t>
  </si>
  <si>
    <t>引上げ後（事業終了時）</t>
  </si>
  <si>
    <t>時間給換算額)</t>
  </si>
  <si>
    <r>
      <t>賃金報告月</t>
    </r>
    <r>
      <rPr>
        <vertAlign val="superscript"/>
        <sz val="10.5"/>
        <color theme="1"/>
        <rFont val="ＭＳ 明朝"/>
        <family val="1"/>
        <charset val="128"/>
      </rPr>
      <t>※</t>
    </r>
  </si>
  <si>
    <t>②賃金(時間給又は</t>
  </si>
  <si>
    <t>※賃金報告月は、実績報告書提出時点の直近の支払日の属する月とすること。</t>
  </si>
  <si>
    <t>様式第１１号の２（第１６条関係）</t>
  </si>
  <si>
    <t>口座種類</t>
  </si>
  <si>
    <t>口座名義</t>
  </si>
  <si>
    <t>口座番号</t>
  </si>
  <si>
    <t>（１）総括表</t>
  </si>
  <si>
    <t>（税込み額：円）</t>
  </si>
  <si>
    <t>（税抜き額：円）</t>
  </si>
  <si>
    <t>計画額</t>
  </si>
  <si>
    <t>実績額</t>
  </si>
  <si>
    <t>（２）経費の内訳書</t>
  </si>
  <si>
    <t>　　　別紙（様式第１１号の３）のとおり</t>
  </si>
  <si>
    <t>様式第１１号の３（第１６条関係）</t>
  </si>
  <si>
    <t>補助対象期間</t>
  </si>
  <si>
    <t>中小企業経営革新・賃上げ緊急支援補助金　経費の内訳書</t>
  </si>
  <si>
    <t>入手日</t>
  </si>
  <si>
    <t>支払日</t>
  </si>
  <si>
    <t>支払先</t>
  </si>
  <si>
    <t>補助金充当額　</t>
  </si>
  <si>
    <t>（補助対象経費②合計×２／３以内、上限1,000,000円）</t>
  </si>
  <si>
    <t>※支出証拠書類が同一ものはまとめて記入し、証ひょう番号に対応する支出証拠書類の写しを添付すること。</t>
  </si>
  <si>
    <t>※補助対象経費は、消費税及び地方消費税を除いた額を記載すること。</t>
  </si>
  <si>
    <t>※行数が不足する場合は、随時、行を追加すること。</t>
  </si>
  <si>
    <t>様式第１１号の４（第１６条関係）</t>
  </si>
  <si>
    <t>経営革新・賃上げ緊急支援補助金　賃金算出表（実績報告用）</t>
  </si>
  <si>
    <r>
      <t>賃金報告月</t>
    </r>
    <r>
      <rPr>
        <vertAlign val="superscript"/>
        <sz val="10.5"/>
        <color theme="1"/>
        <rFont val="ＭＳ 明朝"/>
        <family val="1"/>
        <charset val="128"/>
      </rPr>
      <t>※１</t>
    </r>
  </si>
  <si>
    <r>
      <t>賃金報告月の賃金</t>
    </r>
    <r>
      <rPr>
        <vertAlign val="superscript"/>
        <sz val="10.5"/>
        <color theme="1"/>
        <rFont val="ＭＳ 明朝"/>
        <family val="1"/>
        <charset val="128"/>
      </rPr>
      <t>※２</t>
    </r>
  </si>
  <si>
    <r>
      <t>歩合給</t>
    </r>
    <r>
      <rPr>
        <vertAlign val="superscript"/>
        <sz val="10"/>
        <color theme="1"/>
        <rFont val="ＭＳ 明朝"/>
        <family val="1"/>
        <charset val="128"/>
      </rPr>
      <t>※３</t>
    </r>
  </si>
  <si>
    <t>※１　賃金報告月は、実績報告書提出時点の直近の支払日の属する月とすること。</t>
  </si>
  <si>
    <t>（例）賃金報告月：Ｒ７年８月、賃金支払日：８月１０日、賃金計算期間：７/１～７/３１</t>
  </si>
  <si>
    <t>※２　賃金は、基本賃金に加え、住宅手当と職能手当を含むこと。</t>
  </si>
  <si>
    <t>実　 　　績 　　　報 　　　告　 　　書</t>
    <phoneticPr fontId="25"/>
  </si>
  <si>
    <t>＠</t>
    <phoneticPr fontId="25"/>
  </si>
  <si>
    <t>引上げ額
（②－①）</t>
    <phoneticPr fontId="25"/>
  </si>
  <si>
    <t>①賃金(時間給又は時間給換算額)</t>
    <phoneticPr fontId="25"/>
  </si>
  <si>
    <t>　令和○○年○○月○○日付け○福中セ第○○号－○○で交付決定通知があった標記の補助</t>
    <phoneticPr fontId="25"/>
  </si>
  <si>
    <t>事業を完了しましたので、中小企業経営革新・賃上げ緊急支援補助金交付要綱第１６条の規定</t>
    <phoneticPr fontId="25"/>
  </si>
  <si>
    <t>に基づき、下記のとおり報告します。</t>
  </si>
  <si>
    <t>記</t>
    <rPh sb="0" eb="1">
      <t>キ</t>
    </rPh>
    <phoneticPr fontId="25"/>
  </si>
  <si>
    <t>１収入　　　　　　　　　　　　　　　　　　　　　</t>
    <phoneticPr fontId="25"/>
  </si>
  <si>
    <t>（振込先）</t>
  </si>
  <si>
    <t>①補助事業に
  要した経費</t>
    <phoneticPr fontId="25"/>
  </si>
  <si>
    <t>(税込額)(単位:円)</t>
    <phoneticPr fontId="25"/>
  </si>
  <si>
    <t>(税抜額)(単位:円)</t>
    <rPh sb="2" eb="3">
      <t>ヌ</t>
    </rPh>
    <phoneticPr fontId="25"/>
  </si>
  <si>
    <t>発注日
（契約日）</t>
    <phoneticPr fontId="25"/>
  </si>
  <si>
    <t>②補助対象経費</t>
    <phoneticPr fontId="25"/>
  </si>
  <si>
    <t>証ひょう
番号</t>
    <rPh sb="5" eb="7">
      <t>バンゴウ</t>
    </rPh>
    <phoneticPr fontId="25"/>
  </si>
  <si>
    <t>～</t>
    <phoneticPr fontId="25"/>
  </si>
  <si>
    <t>補助金充当額</t>
    <phoneticPr fontId="25"/>
  </si>
  <si>
    <t>補助金充当額
（補助対象経費合計額2/3以内、上限1,000,000円）</t>
    <phoneticPr fontId="25"/>
  </si>
  <si>
    <t>区分</t>
    <phoneticPr fontId="25"/>
  </si>
  <si>
    <t>銀 行 名</t>
    <phoneticPr fontId="25"/>
  </si>
  <si>
    <t>支 店 名</t>
    <phoneticPr fontId="25"/>
  </si>
  <si>
    <t>内  容</t>
    <phoneticPr fontId="25"/>
  </si>
  <si>
    <t>事　　業　　収　　支　　報　　告　　書</t>
    <phoneticPr fontId="25"/>
  </si>
  <si>
    <t>自  己  資  金</t>
    <phoneticPr fontId="25"/>
  </si>
  <si>
    <t>合　　　　計</t>
    <phoneticPr fontId="25"/>
  </si>
  <si>
    <t>合計</t>
    <rPh sb="0" eb="2">
      <t>ゴウケイ</t>
    </rPh>
    <phoneticPr fontId="25"/>
  </si>
  <si>
    <t>／</t>
    <phoneticPr fontId="25"/>
  </si>
  <si>
    <t>Ａ</t>
    <phoneticPr fontId="25"/>
  </si>
  <si>
    <t>Ｂ</t>
    <phoneticPr fontId="25"/>
  </si>
  <si>
    <t>Ｃ</t>
    <phoneticPr fontId="25"/>
  </si>
  <si>
    <t>Ｄ</t>
    <phoneticPr fontId="25"/>
  </si>
  <si>
    <t>Ｅ</t>
    <phoneticPr fontId="25"/>
  </si>
  <si>
    <r>
      <t xml:space="preserve">  賃上げ対象従業員名：</t>
    </r>
    <r>
      <rPr>
        <u/>
        <sz val="10.5"/>
        <color theme="1"/>
        <rFont val="ＭＳ 明朝"/>
        <family val="1"/>
        <charset val="128"/>
      </rPr>
      <t>　　　　　　　　　　　　</t>
    </r>
    <phoneticPr fontId="25"/>
  </si>
  <si>
    <t>２　時間給換算額の算出</t>
    <phoneticPr fontId="25"/>
  </si>
  <si>
    <t>　　－　　　－</t>
    <phoneticPr fontId="25"/>
  </si>
  <si>
    <t>円</t>
    <rPh sb="0" eb="1">
      <t>エン</t>
    </rPh>
    <phoneticPr fontId="25"/>
  </si>
  <si>
    <r>
      <t>時間給または時間給換算額</t>
    </r>
    <r>
      <rPr>
        <b/>
        <vertAlign val="superscript"/>
        <sz val="12"/>
        <color theme="1"/>
        <rFont val="ＭＳ ゴシック"/>
        <family val="3"/>
        <charset val="128"/>
      </rPr>
      <t>※</t>
    </r>
    <phoneticPr fontId="25"/>
  </si>
  <si>
    <t>最低</t>
    <rPh sb="0" eb="2">
      <t>サイテイ</t>
    </rPh>
    <phoneticPr fontId="25"/>
  </si>
  <si>
    <t>賃金</t>
    <rPh sb="0" eb="2">
      <t>チンギン</t>
    </rPh>
    <phoneticPr fontId="25"/>
  </si>
  <si>
    <t>最低賃金</t>
    <rPh sb="0" eb="4">
      <t>サイテイチンギン</t>
    </rPh>
    <phoneticPr fontId="25"/>
  </si>
  <si>
    <t>・</t>
    <phoneticPr fontId="25"/>
  </si>
  <si>
    <t>　</t>
    <phoneticPr fontId="25"/>
  </si>
  <si>
    <t>申請時または変更承認申請時に指定した賃上げ対象従業員名の名前を入力してください。</t>
    <rPh sb="0" eb="2">
      <t>シンセイ</t>
    </rPh>
    <rPh sb="2" eb="3">
      <t>ジ</t>
    </rPh>
    <rPh sb="6" eb="10">
      <t>ヘンコウショウニン</t>
    </rPh>
    <rPh sb="10" eb="13">
      <t>シンセイジ</t>
    </rPh>
    <rPh sb="14" eb="16">
      <t>シテイ</t>
    </rPh>
    <rPh sb="18" eb="20">
      <t>チンア</t>
    </rPh>
    <rPh sb="21" eb="23">
      <t>タイショウ</t>
    </rPh>
    <rPh sb="23" eb="26">
      <t>ジュウギョウイン</t>
    </rPh>
    <rPh sb="26" eb="27">
      <t>メイ</t>
    </rPh>
    <rPh sb="28" eb="30">
      <t>ナマエ</t>
    </rPh>
    <rPh sb="31" eb="33">
      <t>ニュウリョク</t>
    </rPh>
    <phoneticPr fontId="25"/>
  </si>
  <si>
    <t>賃上げ対象従業員の該当する賃金体系を選択し、チェックを入れてください。</t>
    <rPh sb="0" eb="2">
      <t>チンア</t>
    </rPh>
    <rPh sb="3" eb="8">
      <t>タイショウジュウギョウイン</t>
    </rPh>
    <rPh sb="9" eb="11">
      <t>ガイトウ</t>
    </rPh>
    <rPh sb="13" eb="17">
      <t>チンギンタイケイ</t>
    </rPh>
    <rPh sb="18" eb="20">
      <t>センタク</t>
    </rPh>
    <rPh sb="27" eb="28">
      <t>イ</t>
    </rPh>
    <phoneticPr fontId="25"/>
  </si>
  <si>
    <t>緑色のついたセルは入力不要です。</t>
    <rPh sb="0" eb="1">
      <t>ミドリ</t>
    </rPh>
    <rPh sb="1" eb="2">
      <t>イロ</t>
    </rPh>
    <rPh sb="9" eb="11">
      <t>ニュウリョク</t>
    </rPh>
    <rPh sb="11" eb="13">
      <t>フヨウ</t>
    </rPh>
    <phoneticPr fontId="25"/>
  </si>
  <si>
    <t>賃金体系が「時間給」の場合、「１　所定労働時間の算出」の表は入力不要です。</t>
    <rPh sb="0" eb="4">
      <t>チンギンタイケイ</t>
    </rPh>
    <rPh sb="6" eb="9">
      <t>ジカンキュウ</t>
    </rPh>
    <rPh sb="11" eb="13">
      <t>バアイ</t>
    </rPh>
    <rPh sb="17" eb="23">
      <t>ショテイロウドウジカン</t>
    </rPh>
    <rPh sb="24" eb="26">
      <t>サンシュツ</t>
    </rPh>
    <rPh sb="28" eb="29">
      <t>ヒョウ</t>
    </rPh>
    <rPh sb="30" eb="32">
      <t>ニュウリョク</t>
    </rPh>
    <rPh sb="32" eb="34">
      <t>フヨウ</t>
    </rPh>
    <phoneticPr fontId="25"/>
  </si>
  <si>
    <t>「時間給以外」の方は時給換算が必要です。就業規則や賃金台帳を基に入力してください。</t>
    <rPh sb="1" eb="4">
      <t>ジカンキュウ</t>
    </rPh>
    <rPh sb="8" eb="9">
      <t>カタ</t>
    </rPh>
    <rPh sb="32" eb="34">
      <t>ニュウリョク</t>
    </rPh>
    <phoneticPr fontId="25"/>
  </si>
  <si>
    <t>　　</t>
    <phoneticPr fontId="25"/>
  </si>
  <si>
    <t>Ｃ</t>
  </si>
  <si>
    <t>自動計算（Ｄ÷１２）　小数点以下四捨五入</t>
    <rPh sb="0" eb="4">
      <t>ジドウケイサン</t>
    </rPh>
    <rPh sb="11" eb="14">
      <t>ショウスウテン</t>
    </rPh>
    <rPh sb="14" eb="16">
      <t>イカ</t>
    </rPh>
    <rPh sb="16" eb="20">
      <t>シシャゴニュウ</t>
    </rPh>
    <phoneticPr fontId="25"/>
  </si>
  <si>
    <t>Ｄ</t>
  </si>
  <si>
    <t>自動計算（Ａ×Ｂ）</t>
    <rPh sb="0" eb="4">
      <t>ジドウケイサン</t>
    </rPh>
    <phoneticPr fontId="25"/>
  </si>
  <si>
    <t>「賃金報告月」をプルダウンから選択してください。　</t>
    <rPh sb="1" eb="3">
      <t>チンギン</t>
    </rPh>
    <rPh sb="3" eb="5">
      <t>ホウコク</t>
    </rPh>
    <rPh sb="5" eb="6">
      <t>ツキ</t>
    </rPh>
    <rPh sb="15" eb="17">
      <t>センタク</t>
    </rPh>
    <phoneticPr fontId="25"/>
  </si>
  <si>
    <t>報告月：実績報告書提出時点の直近の支払日の属する月</t>
    <rPh sb="0" eb="3">
      <t>ホウコクツキ</t>
    </rPh>
    <rPh sb="4" eb="11">
      <t>ジッセキホウコクショテイシュツ</t>
    </rPh>
    <rPh sb="11" eb="13">
      <t>ジテン</t>
    </rPh>
    <rPh sb="14" eb="16">
      <t>チョッキン</t>
    </rPh>
    <rPh sb="17" eb="20">
      <t>シハライビ</t>
    </rPh>
    <rPh sb="21" eb="22">
      <t>ゾク</t>
    </rPh>
    <rPh sb="24" eb="25">
      <t>ツキ</t>
    </rPh>
    <phoneticPr fontId="25"/>
  </si>
  <si>
    <t>入力が終わると、最低賃金チェックが表示されます（ＯＫまたはＮＧ）</t>
    <rPh sb="0" eb="2">
      <t>ニュウリョク</t>
    </rPh>
    <rPh sb="3" eb="4">
      <t>オ</t>
    </rPh>
    <rPh sb="8" eb="10">
      <t>サイテイ</t>
    </rPh>
    <rPh sb="10" eb="12">
      <t>チンギン</t>
    </rPh>
    <rPh sb="17" eb="19">
      <t>ヒョウジ</t>
    </rPh>
    <phoneticPr fontId="25"/>
  </si>
  <si>
    <t>歩合給の方は、固定給（該当する時給または日給、月給の「賃金計算期間」「賃金支払日」「賃金報告月の賃金」）と歩合給の欄を入力する必要があります。</t>
    <rPh sb="4" eb="5">
      <t>カタ</t>
    </rPh>
    <rPh sb="11" eb="13">
      <t>ガイトウ</t>
    </rPh>
    <rPh sb="15" eb="17">
      <t>ジキュウ</t>
    </rPh>
    <rPh sb="20" eb="22">
      <t>ニッキュウ</t>
    </rPh>
    <rPh sb="23" eb="25">
      <t>ゲッキュウ</t>
    </rPh>
    <rPh sb="27" eb="29">
      <t>チンギン</t>
    </rPh>
    <rPh sb="29" eb="33">
      <t>ケイサンキカン</t>
    </rPh>
    <rPh sb="35" eb="37">
      <t>チンギン</t>
    </rPh>
    <phoneticPr fontId="2"/>
  </si>
  <si>
    <t>　　　　しています。厚生労働省福岡労働局からの発表後、確定値に更新します。</t>
    <rPh sb="10" eb="15">
      <t>コウセイロウドウショウ</t>
    </rPh>
    <rPh sb="15" eb="20">
      <t>フクオカロウドウキョク</t>
    </rPh>
    <rPh sb="23" eb="25">
      <t>ハッピョウ</t>
    </rPh>
    <rPh sb="25" eb="26">
      <t>ゴ</t>
    </rPh>
    <rPh sb="27" eb="30">
      <t>カクテイチ</t>
    </rPh>
    <rPh sb="31" eb="33">
      <t>コウシン</t>
    </rPh>
    <phoneticPr fontId="25"/>
  </si>
  <si>
    <t>R７年５月</t>
    <rPh sb="4" eb="5">
      <t>ガツ</t>
    </rPh>
    <phoneticPr fontId="21"/>
  </si>
  <si>
    <t>R７年６月</t>
    <rPh sb="4" eb="5">
      <t>ガツ</t>
    </rPh>
    <phoneticPr fontId="21"/>
  </si>
  <si>
    <t>R７年７月</t>
    <rPh sb="4" eb="5">
      <t>ガツ</t>
    </rPh>
    <phoneticPr fontId="21"/>
  </si>
  <si>
    <t>R７年８月</t>
    <rPh sb="4" eb="5">
      <t>ガツ</t>
    </rPh>
    <phoneticPr fontId="21"/>
  </si>
  <si>
    <t>R７年９月</t>
    <rPh sb="4" eb="5">
      <t>ガツ</t>
    </rPh>
    <phoneticPr fontId="21"/>
  </si>
  <si>
    <t>R７年１０月</t>
    <rPh sb="5" eb="6">
      <t>ガツ</t>
    </rPh>
    <phoneticPr fontId="21"/>
  </si>
  <si>
    <t>R７年１１月</t>
    <rPh sb="5" eb="6">
      <t>ガツ</t>
    </rPh>
    <phoneticPr fontId="21"/>
  </si>
  <si>
    <t>R７年１２月</t>
    <rPh sb="5" eb="6">
      <t>ガツ</t>
    </rPh>
    <phoneticPr fontId="21"/>
  </si>
  <si>
    <t>令和　年　月　日</t>
    <rPh sb="0" eb="2">
      <t>レイワ</t>
    </rPh>
    <rPh sb="3" eb="4">
      <t>ネン</t>
    </rPh>
    <rPh sb="5" eb="6">
      <t>ガツ</t>
    </rPh>
    <rPh sb="7" eb="8">
      <t>ニチ</t>
    </rPh>
    <phoneticPr fontId="25"/>
  </si>
  <si>
    <t>R７年３月</t>
    <rPh sb="4" eb="5">
      <t>ガツ</t>
    </rPh>
    <phoneticPr fontId="21"/>
  </si>
  <si>
    <t>R７年２月</t>
    <rPh sb="4" eb="5">
      <t>ガツ</t>
    </rPh>
    <phoneticPr fontId="21"/>
  </si>
  <si>
    <t>R７年１月</t>
    <rPh sb="4" eb="5">
      <t>ガツ</t>
    </rPh>
    <phoneticPr fontId="21"/>
  </si>
  <si>
    <t>R７年４月</t>
    <rPh sb="4" eb="5">
      <t>ガツ</t>
    </rPh>
    <phoneticPr fontId="21"/>
  </si>
  <si>
    <t>R６年１２月</t>
    <rPh sb="5" eb="6">
      <t>ガツ</t>
    </rPh>
    <phoneticPr fontId="21"/>
  </si>
  <si>
    <t>R６年９月</t>
    <rPh sb="4" eb="5">
      <t>ガツ</t>
    </rPh>
    <phoneticPr fontId="21"/>
  </si>
  <si>
    <t>R６年１０月</t>
    <rPh sb="5" eb="6">
      <t>ガツ</t>
    </rPh>
    <phoneticPr fontId="21"/>
  </si>
  <si>
    <t>R６年１１月</t>
    <rPh sb="5" eb="6">
      <t>ガツ</t>
    </rPh>
    <phoneticPr fontId="21"/>
  </si>
  <si>
    <t>・「②賃金」は、様式第１１号の４からリンクします。</t>
    <rPh sb="3" eb="5">
      <t>チンギン</t>
    </rPh>
    <rPh sb="8" eb="10">
      <t>ヨウシキ</t>
    </rPh>
    <rPh sb="10" eb="11">
      <t>ダイ</t>
    </rPh>
    <rPh sb="13" eb="14">
      <t>ゴウ</t>
    </rPh>
    <phoneticPr fontId="25"/>
  </si>
  <si>
    <t>・「引上げ額」が３０円以上になっていることを確認してください。</t>
    <rPh sb="2" eb="4">
      <t>ヒキア</t>
    </rPh>
    <rPh sb="5" eb="6">
      <t>ガク</t>
    </rPh>
    <rPh sb="10" eb="11">
      <t>エン</t>
    </rPh>
    <rPh sb="11" eb="13">
      <t>イジョウ</t>
    </rPh>
    <rPh sb="22" eb="24">
      <t>カクニン</t>
    </rPh>
    <phoneticPr fontId="25"/>
  </si>
  <si>
    <t>【参考】Ｒ７年１０月以降の最低賃金は未定のため、暫定値として1,100円で設定</t>
    <rPh sb="1" eb="3">
      <t>サンコウ</t>
    </rPh>
    <rPh sb="6" eb="7">
      <t>ネン</t>
    </rPh>
    <rPh sb="9" eb="10">
      <t>ガツ</t>
    </rPh>
    <rPh sb="10" eb="12">
      <t>イコウ</t>
    </rPh>
    <rPh sb="13" eb="17">
      <t>サイテイチンギン</t>
    </rPh>
    <rPh sb="18" eb="20">
      <t>ミテイ</t>
    </rPh>
    <rPh sb="24" eb="27">
      <t>ザンテイチ</t>
    </rPh>
    <rPh sb="35" eb="36">
      <t>エン</t>
    </rPh>
    <rPh sb="37" eb="39">
      <t>セッテイ</t>
    </rPh>
    <phoneticPr fontId="25"/>
  </si>
  <si>
    <t>「賃金支払日」を入力して下い。（提出時点で支払い済みの日付であること）</t>
    <rPh sb="1" eb="6">
      <t>チンギンシハライビ</t>
    </rPh>
    <rPh sb="8" eb="10">
      <t>ニュウリョク</t>
    </rPh>
    <rPh sb="12" eb="13">
      <t>クダ</t>
    </rPh>
    <rPh sb="16" eb="18">
      <t>テイシュツ</t>
    </rPh>
    <rPh sb="18" eb="20">
      <t>ジテン</t>
    </rPh>
    <rPh sb="21" eb="23">
      <t>シハラ</t>
    </rPh>
    <rPh sb="24" eb="25">
      <t>ズ</t>
    </rPh>
    <rPh sb="27" eb="29">
      <t>ヒヅケ</t>
    </rPh>
    <phoneticPr fontId="25"/>
  </si>
  <si>
    <t xml:space="preserve">        してください。</t>
    <phoneticPr fontId="25"/>
  </si>
  <si>
    <t>　時給の方…「賃金計算期間」「時間給または時間給換算額」の欄を直接入力</t>
    <rPh sb="1" eb="3">
      <t>ジキュウ</t>
    </rPh>
    <rPh sb="4" eb="5">
      <t>カタ</t>
    </rPh>
    <phoneticPr fontId="25"/>
  </si>
  <si>
    <t>　それ以外の方…「賃金計算期間」「賃金報告月の賃金」を入力してください。</t>
    <rPh sb="3" eb="5">
      <t>イガイ</t>
    </rPh>
    <rPh sb="6" eb="7">
      <t>カタ</t>
    </rPh>
    <phoneticPr fontId="25"/>
  </si>
  <si>
    <t>　対象になりません。</t>
    <phoneticPr fontId="25"/>
  </si>
  <si>
    <t>・ＮＧと表示された場合→福岡県の最低賃金を満たしてないため、補助金交付の</t>
    <rPh sb="4" eb="6">
      <t>ヒョウジ</t>
    </rPh>
    <rPh sb="9" eb="11">
      <t>バアイ</t>
    </rPh>
    <rPh sb="12" eb="15">
      <t>フクオカケン</t>
    </rPh>
    <rPh sb="16" eb="20">
      <t>サイテイチンギン</t>
    </rPh>
    <rPh sb="21" eb="22">
      <t>ミ</t>
    </rPh>
    <rPh sb="30" eb="33">
      <t>ホジョキン</t>
    </rPh>
    <rPh sb="33" eb="35">
      <t>コウフ</t>
    </rPh>
    <phoneticPr fontId="25"/>
  </si>
  <si>
    <t>・ＯＫと表示された場合→様式第１１号「②賃金」にリンクするので確認して</t>
    <rPh sb="4" eb="6">
      <t>ヒョウジ</t>
    </rPh>
    <rPh sb="9" eb="11">
      <t>バアイ</t>
    </rPh>
    <rPh sb="12" eb="14">
      <t>ヨウシキ</t>
    </rPh>
    <rPh sb="14" eb="15">
      <t>ダイ</t>
    </rPh>
    <rPh sb="17" eb="18">
      <t>ゴウ</t>
    </rPh>
    <rPh sb="31" eb="33">
      <t>カクニン</t>
    </rPh>
    <phoneticPr fontId="25"/>
  </si>
  <si>
    <t>　ください。</t>
    <phoneticPr fontId="25"/>
  </si>
  <si>
    <t>・センターから送付された「交付決定通知書」に記載されているので、確認して</t>
    <rPh sb="7" eb="9">
      <t>ソウフ</t>
    </rPh>
    <rPh sb="13" eb="20">
      <t>コウフケッテイツウチショ</t>
    </rPh>
    <rPh sb="22" eb="24">
      <t>キサイ</t>
    </rPh>
    <rPh sb="32" eb="34">
      <t>カクニン</t>
    </rPh>
    <phoneticPr fontId="25"/>
  </si>
  <si>
    <t>　入力してください。</t>
    <rPh sb="1" eb="3">
      <t>ニュウリョク</t>
    </rPh>
    <phoneticPr fontId="25"/>
  </si>
  <si>
    <t>・申請時（様式第１号の２）と同じ順番に記載する。（未実施のものも含む）</t>
    <rPh sb="1" eb="4">
      <t>シンセイジ</t>
    </rPh>
    <rPh sb="5" eb="7">
      <t>ヨウシキ</t>
    </rPh>
    <rPh sb="7" eb="8">
      <t>ダイ</t>
    </rPh>
    <rPh sb="9" eb="10">
      <t>ゴウ</t>
    </rPh>
    <rPh sb="14" eb="15">
      <t>オナ</t>
    </rPh>
    <rPh sb="16" eb="18">
      <t>ジュンバン</t>
    </rPh>
    <rPh sb="19" eb="21">
      <t>キサイ</t>
    </rPh>
    <rPh sb="25" eb="28">
      <t>ミジッシ</t>
    </rPh>
    <rPh sb="32" eb="33">
      <t>フク</t>
    </rPh>
    <phoneticPr fontId="25"/>
  </si>
  <si>
    <r>
      <t>・交付決定の際、様式第１号の２に</t>
    </r>
    <r>
      <rPr>
        <b/>
        <sz val="11"/>
        <color rgb="FFFF0000"/>
        <rFont val="ＭＳ 明朝"/>
        <family val="1"/>
        <charset val="128"/>
      </rPr>
      <t>朱書き</t>
    </r>
    <r>
      <rPr>
        <sz val="11"/>
        <color rgb="FFFF0000"/>
        <rFont val="ＭＳ 明朝"/>
        <family val="1"/>
        <charset val="128"/>
      </rPr>
      <t>されている場合は、朱書きの額を計画額に入力する。</t>
    </r>
    <rPh sb="1" eb="5">
      <t>コウフケッテイ</t>
    </rPh>
    <rPh sb="6" eb="7">
      <t>サイ</t>
    </rPh>
    <rPh sb="8" eb="10">
      <t>ヨウシキ</t>
    </rPh>
    <rPh sb="10" eb="11">
      <t>ダイ</t>
    </rPh>
    <rPh sb="12" eb="13">
      <t>ゴウ</t>
    </rPh>
    <rPh sb="16" eb="18">
      <t>シュガ</t>
    </rPh>
    <rPh sb="24" eb="26">
      <t>バアイ</t>
    </rPh>
    <rPh sb="28" eb="30">
      <t>シュガ</t>
    </rPh>
    <rPh sb="32" eb="33">
      <t>ガク</t>
    </rPh>
    <rPh sb="34" eb="37">
      <t>ケイカクガク</t>
    </rPh>
    <rPh sb="38" eb="40">
      <t>ニュウリョク</t>
    </rPh>
    <phoneticPr fontId="25"/>
  </si>
  <si>
    <t>ただし、賃金計算期間に賃金改定日が含まれる場合はクリアしていてもＮＧと表示されることがあります。別途計算が必要になりますので個別にご連絡ください。</t>
    <rPh sb="11" eb="16">
      <t>チンギンカイテイヒ</t>
    </rPh>
    <rPh sb="36" eb="38">
      <t>ヒョウジ</t>
    </rPh>
    <phoneticPr fontId="25"/>
  </si>
  <si>
    <t>　変更申請で承認された場合は、様式第６号をもとにして計画額に入力する。</t>
    <rPh sb="1" eb="5">
      <t>ヘンコウシンセイ</t>
    </rPh>
    <rPh sb="6" eb="8">
      <t>ショウニン</t>
    </rPh>
    <rPh sb="11" eb="13">
      <t>バアイ</t>
    </rPh>
    <rPh sb="15" eb="17">
      <t>ヨウシキ</t>
    </rPh>
    <rPh sb="17" eb="18">
      <t>ダイ</t>
    </rPh>
    <rPh sb="19" eb="20">
      <t>ゴウ</t>
    </rPh>
    <rPh sb="26" eb="29">
      <t>ケイカクガク</t>
    </rPh>
    <rPh sb="30" eb="32">
      <t>ニュウリョク</t>
    </rPh>
    <phoneticPr fontId="25"/>
  </si>
  <si>
    <t>実績報告提出前の確認チェックシート</t>
    <rPh sb="0" eb="2">
      <t>ジッセキ</t>
    </rPh>
    <rPh sb="2" eb="4">
      <t>ホウコク</t>
    </rPh>
    <rPh sb="4" eb="6">
      <t>テイシュツ</t>
    </rPh>
    <rPh sb="6" eb="7">
      <t>マエ</t>
    </rPh>
    <rPh sb="8" eb="10">
      <t>カクニン</t>
    </rPh>
    <phoneticPr fontId="25"/>
  </si>
  <si>
    <t>実績報告書提出時に添付してください。</t>
  </si>
  <si>
    <t>提出書類</t>
    <rPh sb="0" eb="2">
      <t>テイシュツ</t>
    </rPh>
    <rPh sb="2" eb="4">
      <t>ショルイ</t>
    </rPh>
    <phoneticPr fontId="25"/>
  </si>
  <si>
    <t>実績報告書（様式第11号）</t>
    <rPh sb="6" eb="8">
      <t>ヨウシキ</t>
    </rPh>
    <rPh sb="8" eb="9">
      <t>ダイ</t>
    </rPh>
    <rPh sb="11" eb="12">
      <t>ゴウ</t>
    </rPh>
    <phoneticPr fontId="25"/>
  </si>
  <si>
    <t>※補助金受取口座を記載</t>
    <rPh sb="1" eb="4">
      <t>ホジョキン</t>
    </rPh>
    <rPh sb="4" eb="6">
      <t>ウケト</t>
    </rPh>
    <rPh sb="6" eb="8">
      <t>コウザ</t>
    </rPh>
    <rPh sb="9" eb="11">
      <t>キサイ</t>
    </rPh>
    <phoneticPr fontId="25"/>
  </si>
  <si>
    <t>賃金台帳の写し（賃金報告月）</t>
    <rPh sb="0" eb="4">
      <t>チンギンダイチョウ</t>
    </rPh>
    <rPh sb="5" eb="6">
      <t>ウツ</t>
    </rPh>
    <rPh sb="8" eb="13">
      <t>チンギンホウコクツキ</t>
    </rPh>
    <phoneticPr fontId="25"/>
  </si>
  <si>
    <t>仕様書</t>
    <rPh sb="0" eb="3">
      <t>シヨウショ</t>
    </rPh>
    <phoneticPr fontId="25"/>
  </si>
  <si>
    <t>見積書</t>
    <rPh sb="0" eb="3">
      <t>ミツモリショ</t>
    </rPh>
    <phoneticPr fontId="25"/>
  </si>
  <si>
    <t>発注書（発注日がわかるもの）</t>
    <rPh sb="0" eb="3">
      <t>ハッチュウショ</t>
    </rPh>
    <rPh sb="4" eb="7">
      <t>ハッチュウビ</t>
    </rPh>
    <phoneticPr fontId="25"/>
  </si>
  <si>
    <t>納品書（納品日がわかるもの）</t>
    <rPh sb="0" eb="3">
      <t>ノウヒンショ</t>
    </rPh>
    <rPh sb="4" eb="7">
      <t>ノウヒンビ</t>
    </rPh>
    <phoneticPr fontId="25"/>
  </si>
  <si>
    <t>請求書（振込先口座の記載があるもの）</t>
    <rPh sb="0" eb="3">
      <t>セイキュウショ</t>
    </rPh>
    <rPh sb="4" eb="7">
      <t>フリコミサキ</t>
    </rPh>
    <rPh sb="7" eb="9">
      <t>コウザ</t>
    </rPh>
    <rPh sb="10" eb="12">
      <t>キサイ</t>
    </rPh>
    <phoneticPr fontId="25"/>
  </si>
  <si>
    <t>成果物の確認できるもの</t>
    <rPh sb="0" eb="3">
      <t>セイカブツ</t>
    </rPh>
    <rPh sb="4" eb="6">
      <t>カクニン</t>
    </rPh>
    <phoneticPr fontId="25"/>
  </si>
  <si>
    <t>補助金受取口座の通帳コピー（表紙・見開き部分）</t>
    <rPh sb="0" eb="3">
      <t>ホジョキン</t>
    </rPh>
    <rPh sb="3" eb="5">
      <t>ウケト</t>
    </rPh>
    <rPh sb="5" eb="7">
      <t>コウザ</t>
    </rPh>
    <rPh sb="8" eb="10">
      <t>ツウチョウ</t>
    </rPh>
    <rPh sb="14" eb="16">
      <t>ヒョウシ</t>
    </rPh>
    <rPh sb="17" eb="19">
      <t>ミヒラ</t>
    </rPh>
    <rPh sb="20" eb="22">
      <t>ブブン</t>
    </rPh>
    <phoneticPr fontId="25"/>
  </si>
  <si>
    <t>確認事項</t>
    <rPh sb="0" eb="4">
      <t>カクニンジコウ</t>
    </rPh>
    <phoneticPr fontId="25"/>
  </si>
  <si>
    <t>変更したものについては変更承認申請書（様式6号）を提出し承認を受けた</t>
    <rPh sb="0" eb="2">
      <t>ヘンコウ</t>
    </rPh>
    <rPh sb="11" eb="13">
      <t>ヘンコウ</t>
    </rPh>
    <rPh sb="13" eb="15">
      <t>ショウニン</t>
    </rPh>
    <rPh sb="15" eb="17">
      <t>シンセイ</t>
    </rPh>
    <rPh sb="17" eb="18">
      <t>ショ</t>
    </rPh>
    <rPh sb="19" eb="21">
      <t>ヨウシキ</t>
    </rPh>
    <rPh sb="22" eb="23">
      <t>ゴウ</t>
    </rPh>
    <rPh sb="25" eb="27">
      <t>テイシュツ</t>
    </rPh>
    <rPh sb="28" eb="30">
      <t>ショウニン</t>
    </rPh>
    <rPh sb="31" eb="32">
      <t>ウ</t>
    </rPh>
    <phoneticPr fontId="25"/>
  </si>
  <si>
    <t>（「事業内容」「経費の配分」「所在地」「事業者名」「代表者」「賃上げ対象従業員」）</t>
    <rPh sb="2" eb="6">
      <t>ジギョウナイヨウ</t>
    </rPh>
    <rPh sb="8" eb="10">
      <t>ケイヒ</t>
    </rPh>
    <rPh sb="11" eb="13">
      <t>ハイブン</t>
    </rPh>
    <rPh sb="15" eb="18">
      <t>ショザイチ</t>
    </rPh>
    <rPh sb="20" eb="24">
      <t>ジギョウシャメイ</t>
    </rPh>
    <rPh sb="26" eb="29">
      <t>ダイヒョウシャ</t>
    </rPh>
    <rPh sb="31" eb="33">
      <t>チンア</t>
    </rPh>
    <rPh sb="34" eb="36">
      <t>タイショウ</t>
    </rPh>
    <rPh sb="36" eb="39">
      <t>ジュウギョウイン</t>
    </rPh>
    <phoneticPr fontId="25"/>
  </si>
  <si>
    <t>上記全て確認しました</t>
    <rPh sb="0" eb="3">
      <t>ジョウキスベ</t>
    </rPh>
    <rPh sb="4" eb="6">
      <t>カクニン</t>
    </rPh>
    <phoneticPr fontId="25"/>
  </si>
  <si>
    <t>令和　　　年　　　月　　　日</t>
    <rPh sb="0" eb="2">
      <t>レイワ</t>
    </rPh>
    <rPh sb="5" eb="6">
      <t>ネン</t>
    </rPh>
    <rPh sb="9" eb="10">
      <t>ガツ</t>
    </rPh>
    <rPh sb="13" eb="14">
      <t>ヒ</t>
    </rPh>
    <phoneticPr fontId="25"/>
  </si>
  <si>
    <t>事業者名</t>
    <rPh sb="0" eb="4">
      <t>ジギョウシャメイ</t>
    </rPh>
    <phoneticPr fontId="25"/>
  </si>
  <si>
    <t>担当者氏名</t>
    <rPh sb="0" eb="3">
      <t>タントウシャ</t>
    </rPh>
    <rPh sb="3" eb="5">
      <t>シメイ</t>
    </rPh>
    <phoneticPr fontId="25"/>
  </si>
  <si>
    <t>　↓　該当するものに ✓ をつけてください。</t>
    <rPh sb="3" eb="5">
      <t>ガイトウ</t>
    </rPh>
    <phoneticPr fontId="25"/>
  </si>
  <si>
    <t>事業収支報告書（様式第11号の２）</t>
    <rPh sb="8" eb="10">
      <t>ヨウシキ</t>
    </rPh>
    <rPh sb="10" eb="11">
      <t>ダイ</t>
    </rPh>
    <rPh sb="13" eb="14">
      <t>ゴウ</t>
    </rPh>
    <phoneticPr fontId="25"/>
  </si>
  <si>
    <t>経費の内訳書（様式第11号の３）</t>
    <phoneticPr fontId="25"/>
  </si>
  <si>
    <t>賃金算出表（様式第11号の４）</t>
    <rPh sb="0" eb="4">
      <t>チンギンサンシュツ</t>
    </rPh>
    <rPh sb="4" eb="5">
      <t>ヒョウ</t>
    </rPh>
    <rPh sb="6" eb="8">
      <t>ヨウシキ</t>
    </rPh>
    <rPh sb="8" eb="9">
      <t>ダイ</t>
    </rPh>
    <rPh sb="11" eb="12">
      <t>ゴウ</t>
    </rPh>
    <phoneticPr fontId="25"/>
  </si>
  <si>
    <t>自署又は記名押印
※法人は会社印、個人事業主は個人印</t>
    <rPh sb="0" eb="2">
      <t>ジショ</t>
    </rPh>
    <rPh sb="2" eb="3">
      <t>マタ</t>
    </rPh>
    <rPh sb="4" eb="8">
      <t>キメイオウイン</t>
    </rPh>
    <rPh sb="10" eb="12">
      <t>ホウジン</t>
    </rPh>
    <rPh sb="13" eb="15">
      <t>カイシャ</t>
    </rPh>
    <rPh sb="15" eb="16">
      <t>イン</t>
    </rPh>
    <rPh sb="17" eb="22">
      <t>コジンジギョウヌシ</t>
    </rPh>
    <rPh sb="23" eb="25">
      <t>コジン</t>
    </rPh>
    <rPh sb="25" eb="26">
      <t>イン</t>
    </rPh>
    <phoneticPr fontId="25"/>
  </si>
  <si>
    <t>「事業実施および実績報告の手引き」を読んで確認した</t>
    <rPh sb="1" eb="5">
      <t>ジギョウジッシ</t>
    </rPh>
    <rPh sb="8" eb="10">
      <t>ジッセキ</t>
    </rPh>
    <rPh sb="10" eb="12">
      <t>ホウコク</t>
    </rPh>
    <rPh sb="13" eb="15">
      <t>テビ</t>
    </rPh>
    <rPh sb="18" eb="19">
      <t>ヨ</t>
    </rPh>
    <rPh sb="21" eb="23">
      <t>カクニン</t>
    </rPh>
    <phoneticPr fontId="25"/>
  </si>
  <si>
    <t>　　　　（賃金体系　：</t>
    <phoneticPr fontId="25"/>
  </si>
  <si>
    <t>・引上げ前の賃金は「交付決定通知書」に記載されているので、確認して入力して</t>
    <rPh sb="1" eb="3">
      <t>ヒキア</t>
    </rPh>
    <rPh sb="4" eb="5">
      <t>マエ</t>
    </rPh>
    <rPh sb="6" eb="8">
      <t>チンギン</t>
    </rPh>
    <rPh sb="10" eb="17">
      <t>コウフケッテイツウチショ</t>
    </rPh>
    <rPh sb="19" eb="21">
      <t>キサイ</t>
    </rPh>
    <rPh sb="29" eb="31">
      <t>カクニン</t>
    </rPh>
    <rPh sb="33" eb="35">
      <t>ニュウリョク</t>
    </rPh>
    <phoneticPr fontId="25"/>
  </si>
  <si>
    <t>　　３０円以上の賃上げをクリアしていない（赤色表示）は、対象外です。</t>
    <rPh sb="4" eb="5">
      <t>エン</t>
    </rPh>
    <rPh sb="5" eb="7">
      <t>イジョウ</t>
    </rPh>
    <rPh sb="8" eb="10">
      <t>チンア</t>
    </rPh>
    <rPh sb="21" eb="22">
      <t>アカ</t>
    </rPh>
    <rPh sb="22" eb="23">
      <t>イロ</t>
    </rPh>
    <rPh sb="23" eb="25">
      <t>ヒョウジ</t>
    </rPh>
    <rPh sb="28" eb="30">
      <t>タイショウ</t>
    </rPh>
    <rPh sb="30" eb="31">
      <t>ガイ</t>
    </rPh>
    <phoneticPr fontId="25"/>
  </si>
  <si>
    <t>・補助対象期間は「交付決定通知書」に記載されているので、確認して入力して</t>
    <rPh sb="1" eb="7">
      <t>ホジョタイショウキカン</t>
    </rPh>
    <rPh sb="9" eb="16">
      <t>コウフケッテイツウチショ</t>
    </rPh>
    <rPh sb="18" eb="20">
      <t>キサイ</t>
    </rPh>
    <rPh sb="28" eb="30">
      <t>カクニン</t>
    </rPh>
    <rPh sb="32" eb="34">
      <t>ニュウリョク</t>
    </rPh>
    <phoneticPr fontId="25"/>
  </si>
  <si>
    <t>補助事業を補助事業期間内に実施した（期間外は補助金の対象外）</t>
    <rPh sb="0" eb="4">
      <t>ホジョジギョウ</t>
    </rPh>
    <rPh sb="5" eb="12">
      <t>ホジョジギョウキカンナイ</t>
    </rPh>
    <rPh sb="13" eb="15">
      <t>ジッシ</t>
    </rPh>
    <rPh sb="18" eb="21">
      <t>キカンガイ</t>
    </rPh>
    <rPh sb="22" eb="25">
      <t>ホジョキン</t>
    </rPh>
    <rPh sb="26" eb="29">
      <t>タイショウガイ</t>
    </rPh>
    <phoneticPr fontId="25"/>
  </si>
  <si>
    <t>交付決定通知書に「条件書」がついていた場合、条件に適合する補助事業を実施した</t>
    <rPh sb="0" eb="4">
      <t>コウフケッテイ</t>
    </rPh>
    <rPh sb="4" eb="7">
      <t>ツウチショ</t>
    </rPh>
    <rPh sb="9" eb="12">
      <t>ジョウケンショ</t>
    </rPh>
    <rPh sb="19" eb="21">
      <t>バアイ</t>
    </rPh>
    <rPh sb="22" eb="24">
      <t>ジョウケン</t>
    </rPh>
    <rPh sb="25" eb="27">
      <t>テキゴウ</t>
    </rPh>
    <rPh sb="29" eb="33">
      <t>ホジョジギョウ</t>
    </rPh>
    <rPh sb="34" eb="36">
      <t>ジッシ</t>
    </rPh>
    <phoneticPr fontId="25"/>
  </si>
  <si>
    <t>　　〃　　　　　【振込元】(通帳コピーや入出金明細等)</t>
    <rPh sb="9" eb="12">
      <t>フリコミモト</t>
    </rPh>
    <rPh sb="14" eb="16">
      <t>ツウチョウ</t>
    </rPh>
    <rPh sb="20" eb="25">
      <t>ニュウシュッキンメイサイ</t>
    </rPh>
    <rPh sb="25" eb="26">
      <t>ナド</t>
    </rPh>
    <phoneticPr fontId="25"/>
  </si>
  <si>
    <t>支払い証ひょう　【振込先】(振込控え)</t>
    <rPh sb="0" eb="2">
      <t>シハラ</t>
    </rPh>
    <rPh sb="3" eb="4">
      <t>ショウ</t>
    </rPh>
    <rPh sb="9" eb="12">
      <t>フリコミサキ</t>
    </rPh>
    <rPh sb="14" eb="17">
      <t>フリコミヒカ</t>
    </rPh>
    <phoneticPr fontId="25"/>
  </si>
  <si>
    <t>交付決定通知書に「誓約書」がついていた場合、事前に提出した</t>
    <rPh sb="0" eb="4">
      <t>コウフケッテイ</t>
    </rPh>
    <rPh sb="4" eb="7">
      <t>ツウチショ</t>
    </rPh>
    <rPh sb="9" eb="12">
      <t>セイヤクショ</t>
    </rPh>
    <rPh sb="19" eb="21">
      <t>バアイ</t>
    </rPh>
    <rPh sb="22" eb="24">
      <t>ジゼン</t>
    </rPh>
    <rPh sb="25" eb="27">
      <t>テイシュツ</t>
    </rPh>
    <phoneticPr fontId="25"/>
  </si>
  <si>
    <t>補助対象期間内に賃上げ後の賃金を支払った</t>
    <rPh sb="0" eb="6">
      <t>ホジョタイショウキカン</t>
    </rPh>
    <rPh sb="6" eb="7">
      <t>ナイ</t>
    </rPh>
    <rPh sb="8" eb="10">
      <t>チンア</t>
    </rPh>
    <rPh sb="11" eb="12">
      <t>ゴ</t>
    </rPh>
    <rPh sb="13" eb="15">
      <t>チンギン</t>
    </rPh>
    <rPh sb="16" eb="18">
      <t>シハラ</t>
    </rPh>
    <phoneticPr fontId="25"/>
  </si>
  <si>
    <r>
      <t>最終提出締切日は　</t>
    </r>
    <r>
      <rPr>
        <u/>
        <sz val="12"/>
        <color theme="1"/>
        <rFont val="メイリオ"/>
        <family val="3"/>
        <charset val="128"/>
      </rPr>
      <t>　　　月　　　日 【</t>
    </r>
    <r>
      <rPr>
        <sz val="12"/>
        <color theme="1"/>
        <rFont val="メイリオ"/>
        <family val="3"/>
        <charset val="128"/>
      </rPr>
      <t>必着】であることを確認した</t>
    </r>
    <rPh sb="0" eb="2">
      <t>サイシュウ</t>
    </rPh>
    <rPh sb="2" eb="5">
      <t>テイシュツシ</t>
    </rPh>
    <rPh sb="5" eb="6">
      <t>キ</t>
    </rPh>
    <rPh sb="6" eb="7">
      <t>ヒ</t>
    </rPh>
    <rPh sb="12" eb="13">
      <t>ガツ</t>
    </rPh>
    <rPh sb="16" eb="17">
      <t>ヒ</t>
    </rPh>
    <rPh sb="19" eb="21">
      <t>ヒッチャク</t>
    </rPh>
    <rPh sb="28" eb="30">
      <t>カクニン</t>
    </rPh>
    <phoneticPr fontId="25"/>
  </si>
  <si>
    <t>　　先に、様式第１１号の４を入力してください。</t>
    <rPh sb="2" eb="3">
      <t>サキ</t>
    </rPh>
    <rPh sb="5" eb="7">
      <t>ヨウシキ</t>
    </rPh>
    <rPh sb="7" eb="8">
      <t>ダイ</t>
    </rPh>
    <rPh sb="10" eb="11">
      <t>ゴウ</t>
    </rPh>
    <rPh sb="14" eb="16">
      <t>ニュウリョク</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</si>
</sst>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
    <numFmt numFmtId="177" formatCode="#,##0&quot;円&quot;;[Red]\▲#,##0&quot;円&quot;"/>
    <numFmt numFmtId="178" formatCode="#,##0.0;[Red]\-#,##0.0"/>
    <numFmt numFmtId="179" formatCode="[DBNum3]\ m&quot;月&quot;d&quot;日&quot;"/>
    <numFmt numFmtId="180" formatCode="[DBNum3][$-411]ggge&quot;年&quot;m&quot;月&quot;d&quot;日&quot;;@"/>
    <numFmt numFmtId="181" formatCode="[DBNum3]#,##0&quot; 円&quot;"/>
    <numFmt numFmtId="182" formatCode="m/d;@"/>
    <numFmt numFmtId="183" formatCode="\ @"/>
  </numFmts>
  <fonts count="5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9"/>
      <color rgb="FF000000"/>
      <name val="ＭＳ 明朝"/>
      <family val="1"/>
      <charset val="128"/>
    </font>
    <font>
      <sz val="9"/>
      <color theme="1"/>
      <name val="ＭＳ 明朝"/>
      <family val="1"/>
      <charset val="128"/>
    </font>
    <font>
      <u/>
      <sz val="10.5"/>
      <color theme="1"/>
      <name val="ＭＳ 明朝"/>
      <family val="1"/>
      <charset val="128"/>
    </font>
    <font>
      <vertAlign val="superscript"/>
      <sz val="10.5"/>
      <color theme="1"/>
      <name val="ＭＳ 明朝"/>
      <family val="1"/>
      <charset val="128"/>
    </font>
    <font>
      <sz val="10"/>
      <color theme="1"/>
      <name val="ＭＳ 明朝"/>
      <family val="1"/>
      <charset val="128"/>
    </font>
    <font>
      <vertAlign val="superscript"/>
      <sz val="10"/>
      <color theme="1"/>
      <name val="ＭＳ 明朝"/>
      <family val="1"/>
      <charset val="128"/>
    </font>
    <font>
      <sz val="6"/>
      <name val="游ゴシック"/>
      <family val="2"/>
      <charset val="128"/>
      <scheme val="minor"/>
    </font>
    <font>
      <sz val="8"/>
      <color theme="1"/>
      <name val="ＭＳ 明朝"/>
      <family val="1"/>
      <charset val="128"/>
    </font>
    <font>
      <sz val="11"/>
      <color theme="1"/>
      <name val="ＭＳ 明朝"/>
      <family val="1"/>
      <charset val="128"/>
    </font>
    <font>
      <b/>
      <sz val="12"/>
      <color theme="1"/>
      <name val="ＭＳ ゴシック"/>
      <family val="3"/>
      <charset val="128"/>
    </font>
    <font>
      <b/>
      <vertAlign val="superscript"/>
      <sz val="12"/>
      <color theme="1"/>
      <name val="ＭＳ ゴシック"/>
      <family val="3"/>
      <charset val="128"/>
    </font>
    <font>
      <sz val="14"/>
      <color theme="1"/>
      <name val="ＭＳ ゴシック"/>
      <family val="3"/>
      <charset val="128"/>
    </font>
    <font>
      <b/>
      <sz val="10"/>
      <color theme="1"/>
      <name val="ＭＳ Ｐゴシック"/>
      <family val="3"/>
      <charset val="128"/>
    </font>
    <font>
      <b/>
      <sz val="11"/>
      <color rgb="FFFF0000"/>
      <name val="ＭＳ 明朝"/>
      <family val="1"/>
      <charset val="128"/>
    </font>
    <font>
      <sz val="10.5"/>
      <color rgb="FFFF0000"/>
      <name val="ＭＳ 明朝"/>
      <family val="1"/>
      <charset val="128"/>
    </font>
    <font>
      <sz val="11"/>
      <color rgb="FFFF0000"/>
      <name val="ＭＳ 明朝"/>
      <family val="1"/>
      <charset val="128"/>
    </font>
    <font>
      <b/>
      <sz val="10.5"/>
      <color rgb="FFFF0000"/>
      <name val="ＭＳ 明朝"/>
      <family val="1"/>
      <charset val="128"/>
    </font>
    <font>
      <sz val="10.5"/>
      <color rgb="FFFF0000"/>
      <name val="ＭＳ Ｐ明朝"/>
      <family val="1"/>
      <charset val="128"/>
    </font>
    <font>
      <sz val="10.5"/>
      <color theme="1"/>
      <name val="ＭＳ Ｐ明朝"/>
      <family val="1"/>
      <charset val="128"/>
    </font>
    <font>
      <b/>
      <sz val="10.5"/>
      <color rgb="FFFF0000"/>
      <name val="ＭＳ Ｐ明朝"/>
      <family val="1"/>
      <charset val="128"/>
    </font>
    <font>
      <sz val="11"/>
      <color theme="1"/>
      <name val="メイリオ"/>
      <family val="3"/>
      <charset val="128"/>
    </font>
    <font>
      <b/>
      <sz val="18"/>
      <color theme="1"/>
      <name val="メイリオ"/>
      <family val="3"/>
      <charset val="128"/>
    </font>
    <font>
      <b/>
      <sz val="17"/>
      <color theme="1"/>
      <name val="メイリオ"/>
      <family val="3"/>
      <charset val="128"/>
    </font>
    <font>
      <b/>
      <sz val="16"/>
      <color theme="1"/>
      <name val="メイリオ"/>
      <family val="3"/>
      <charset val="128"/>
    </font>
    <font>
      <sz val="12"/>
      <color theme="1"/>
      <name val="メイリオ"/>
      <family val="3"/>
      <charset val="128"/>
    </font>
    <font>
      <sz val="17"/>
      <color theme="1"/>
      <name val="メイリオ"/>
      <family val="3"/>
      <charset val="128"/>
    </font>
    <font>
      <b/>
      <sz val="12"/>
      <color theme="1"/>
      <name val="メイリオ"/>
      <family val="3"/>
      <charset val="128"/>
    </font>
    <font>
      <u/>
      <sz val="12"/>
      <color theme="1"/>
      <name val="メイリオ"/>
      <family val="3"/>
      <charset val="128"/>
    </font>
    <font>
      <sz val="12"/>
      <color theme="1"/>
      <name val="Cambria Math"/>
      <family val="3"/>
    </font>
    <font>
      <sz val="10"/>
      <color theme="1"/>
      <name val="メイリオ"/>
      <family val="3"/>
      <charset val="128"/>
    </font>
    <font>
      <sz val="14"/>
      <color theme="1"/>
      <name val="メイリオ"/>
      <family val="3"/>
      <charset val="128"/>
    </font>
    <font>
      <b/>
      <sz val="11"/>
      <color theme="1"/>
      <name val="メイリオ"/>
      <family val="3"/>
      <charset val="128"/>
    </font>
    <font>
      <sz val="11"/>
      <name val="メイリオ"/>
      <family val="3"/>
      <charset val="128"/>
    </font>
    <font>
      <b/>
      <u/>
      <sz val="11"/>
      <name val="メイリオ"/>
      <family val="3"/>
      <charset val="128"/>
    </font>
    <font>
      <u/>
      <sz val="11"/>
      <color theme="1"/>
      <name val="メイリオ"/>
      <family val="3"/>
      <charset val="128"/>
    </font>
    <font>
      <sz val="9"/>
      <color theme="1"/>
      <name val="メイリオ"/>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249">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lignment vertical="center"/>
    </xf>
    <xf numFmtId="0" fontId="20" fillId="0" borderId="0" xfId="0" applyFont="1">
      <alignment vertical="center"/>
    </xf>
    <xf numFmtId="0" fontId="18" fillId="0" borderId="10" xfId="0" applyFont="1" applyBorder="1" applyAlignment="1">
      <alignment horizontal="center" vertical="center"/>
    </xf>
    <xf numFmtId="0" fontId="18" fillId="0" borderId="0" xfId="0" applyFont="1" applyAlignment="1">
      <alignment horizontal="centerContinuous" vertical="center"/>
    </xf>
    <xf numFmtId="0" fontId="0" fillId="0" borderId="0" xfId="0" applyAlignment="1">
      <alignment horizontal="centerContinuous" vertical="center"/>
    </xf>
    <xf numFmtId="176" fontId="18" fillId="0" borderId="0" xfId="0" applyNumberFormat="1" applyFont="1" applyAlignment="1">
      <alignment horizontal="distributed" vertical="center"/>
    </xf>
    <xf numFmtId="0" fontId="18" fillId="0" borderId="12" xfId="0" applyFont="1" applyBorder="1" applyAlignment="1">
      <alignment horizontal="centerContinuous" vertical="center"/>
    </xf>
    <xf numFmtId="0" fontId="18" fillId="0" borderId="11" xfId="0" applyFont="1" applyBorder="1" applyAlignment="1">
      <alignment horizontal="centerContinuous" vertical="center"/>
    </xf>
    <xf numFmtId="0" fontId="18" fillId="0" borderId="13" xfId="0" applyFont="1" applyBorder="1" applyAlignment="1">
      <alignment horizontal="centerContinuous" vertical="center"/>
    </xf>
    <xf numFmtId="0" fontId="18" fillId="0" borderId="18" xfId="0" applyFont="1" applyBorder="1" applyAlignment="1">
      <alignment horizontal="center" vertical="center"/>
    </xf>
    <xf numFmtId="0" fontId="18" fillId="0" borderId="20" xfId="0" applyFont="1" applyBorder="1" applyAlignment="1">
      <alignment horizontal="center" vertical="center"/>
    </xf>
    <xf numFmtId="0" fontId="18" fillId="0" borderId="18" xfId="0" applyFont="1" applyBorder="1" applyAlignment="1">
      <alignment horizontal="center" vertical="center" wrapText="1"/>
    </xf>
    <xf numFmtId="0" fontId="18" fillId="0" borderId="12" xfId="0" applyFont="1" applyBorder="1" applyAlignment="1">
      <alignment horizontal="center" vertical="center"/>
    </xf>
    <xf numFmtId="0" fontId="18" fillId="0" borderId="11" xfId="0" applyFont="1" applyBorder="1" applyAlignment="1">
      <alignment horizontal="center" vertical="center"/>
    </xf>
    <xf numFmtId="0" fontId="18" fillId="0" borderId="17" xfId="0" applyFont="1" applyBorder="1" applyAlignment="1">
      <alignment horizontal="center" vertical="center" wrapText="1"/>
    </xf>
    <xf numFmtId="0" fontId="18" fillId="0" borderId="11" xfId="0" applyFont="1" applyBorder="1" applyAlignment="1">
      <alignment horizontal="right" vertical="center"/>
    </xf>
    <xf numFmtId="0" fontId="0" fillId="0" borderId="0" xfId="0" applyAlignment="1">
      <alignment horizontal="center" vertical="center"/>
    </xf>
    <xf numFmtId="0" fontId="18" fillId="0" borderId="10" xfId="0" applyFont="1" applyBorder="1">
      <alignment vertical="center"/>
    </xf>
    <xf numFmtId="0" fontId="18" fillId="0" borderId="16" xfId="0" applyFont="1" applyBorder="1">
      <alignment vertical="center"/>
    </xf>
    <xf numFmtId="0" fontId="18" fillId="0" borderId="21" xfId="0" applyFont="1" applyBorder="1">
      <alignment vertical="center"/>
    </xf>
    <xf numFmtId="0" fontId="18" fillId="0" borderId="14" xfId="0" applyFont="1" applyBorder="1">
      <alignment vertical="center"/>
    </xf>
    <xf numFmtId="0" fontId="18" fillId="0" borderId="23" xfId="0" applyFont="1" applyBorder="1">
      <alignment vertical="center"/>
    </xf>
    <xf numFmtId="0" fontId="18" fillId="0" borderId="10" xfId="0" applyFont="1" applyBorder="1" applyAlignment="1">
      <alignment horizontal="center" vertical="center" wrapText="1"/>
    </xf>
    <xf numFmtId="0" fontId="20" fillId="0" borderId="20" xfId="0" applyFont="1" applyBorder="1" applyAlignment="1">
      <alignment horizontal="center" vertical="center"/>
    </xf>
    <xf numFmtId="0" fontId="18" fillId="0" borderId="17" xfId="0" applyFont="1" applyBorder="1" applyAlignment="1">
      <alignment horizontal="right" vertical="center"/>
    </xf>
    <xf numFmtId="0" fontId="18" fillId="0" borderId="15" xfId="0" applyFont="1" applyBorder="1" applyAlignment="1">
      <alignment horizontal="right" vertical="center"/>
    </xf>
    <xf numFmtId="0" fontId="27" fillId="0" borderId="0" xfId="0" applyFont="1">
      <alignment vertical="center"/>
    </xf>
    <xf numFmtId="0" fontId="27" fillId="0" borderId="29" xfId="0" applyFont="1" applyBorder="1" applyAlignment="1">
      <alignment horizontal="center" vertical="center"/>
    </xf>
    <xf numFmtId="0" fontId="27" fillId="0" borderId="0" xfId="0" applyFont="1" applyAlignment="1">
      <alignment horizontal="centerContinuous" vertical="center"/>
    </xf>
    <xf numFmtId="38" fontId="18" fillId="0" borderId="10" xfId="42" applyFont="1" applyBorder="1" applyAlignment="1">
      <alignment horizontal="right" vertical="center"/>
    </xf>
    <xf numFmtId="177" fontId="27" fillId="33" borderId="10" xfId="42" applyNumberFormat="1" applyFont="1" applyFill="1" applyBorder="1" applyAlignment="1" applyProtection="1">
      <alignment horizontal="center" vertical="center"/>
    </xf>
    <xf numFmtId="0" fontId="18" fillId="0" borderId="10" xfId="0" applyFont="1" applyBorder="1" applyAlignment="1">
      <alignment horizontal="left" vertical="center" wrapText="1"/>
    </xf>
    <xf numFmtId="0" fontId="18" fillId="0" borderId="11" xfId="0" applyFont="1" applyBorder="1" applyAlignment="1">
      <alignment horizontal="center" vertical="top"/>
    </xf>
    <xf numFmtId="38" fontId="18" fillId="0" borderId="10" xfId="42" applyFont="1" applyBorder="1">
      <alignment vertical="center"/>
    </xf>
    <xf numFmtId="0" fontId="18" fillId="0" borderId="31" xfId="0" applyFont="1" applyBorder="1">
      <alignment vertical="center"/>
    </xf>
    <xf numFmtId="0" fontId="18" fillId="0" borderId="10" xfId="0" applyFont="1" applyBorder="1" applyAlignment="1">
      <alignment vertical="center" wrapText="1"/>
    </xf>
    <xf numFmtId="0" fontId="19" fillId="0" borderId="0" xfId="0" applyFont="1">
      <alignment vertical="center"/>
    </xf>
    <xf numFmtId="0" fontId="18" fillId="0" borderId="0" xfId="0" applyFont="1" applyAlignment="1">
      <alignment horizontal="right" vertical="center"/>
    </xf>
    <xf numFmtId="0" fontId="18" fillId="33" borderId="12" xfId="0" applyFont="1" applyFill="1" applyBorder="1" applyAlignment="1">
      <alignment horizontal="center" vertical="center"/>
    </xf>
    <xf numFmtId="0" fontId="18" fillId="33" borderId="13" xfId="0" applyFont="1" applyFill="1" applyBorder="1" applyAlignment="1">
      <alignment horizontal="center" vertical="center"/>
    </xf>
    <xf numFmtId="0" fontId="18" fillId="33" borderId="11" xfId="0" applyFont="1" applyFill="1" applyBorder="1" applyAlignment="1">
      <alignment horizontal="center" vertical="center"/>
    </xf>
    <xf numFmtId="0" fontId="18" fillId="33" borderId="12" xfId="0" applyFont="1" applyFill="1" applyBorder="1" applyAlignment="1">
      <alignment horizontal="left" vertical="center"/>
    </xf>
    <xf numFmtId="0" fontId="18" fillId="33" borderId="12" xfId="0" applyFont="1" applyFill="1" applyBorder="1">
      <alignment vertical="center"/>
    </xf>
    <xf numFmtId="0" fontId="18" fillId="33" borderId="13" xfId="0" applyFont="1" applyFill="1" applyBorder="1">
      <alignment vertical="center"/>
    </xf>
    <xf numFmtId="0" fontId="18" fillId="33" borderId="11" xfId="0" applyFont="1" applyFill="1" applyBorder="1">
      <alignment vertical="center"/>
    </xf>
    <xf numFmtId="0" fontId="23" fillId="33" borderId="12" xfId="0" applyFont="1" applyFill="1" applyBorder="1">
      <alignment vertical="center"/>
    </xf>
    <xf numFmtId="0" fontId="23" fillId="33" borderId="13" xfId="0" applyFont="1" applyFill="1" applyBorder="1">
      <alignment vertical="center"/>
    </xf>
    <xf numFmtId="0" fontId="23" fillId="33" borderId="11" xfId="0" applyFont="1" applyFill="1" applyBorder="1">
      <alignment vertical="center"/>
    </xf>
    <xf numFmtId="0" fontId="18" fillId="33" borderId="14" xfId="0" applyFont="1" applyFill="1" applyBorder="1">
      <alignment vertical="center"/>
    </xf>
    <xf numFmtId="0" fontId="18" fillId="33" borderId="23" xfId="0" applyFont="1" applyFill="1" applyBorder="1">
      <alignment vertical="center"/>
    </xf>
    <xf numFmtId="0" fontId="18" fillId="33" borderId="15" xfId="0" applyFont="1" applyFill="1" applyBorder="1">
      <alignment vertical="center"/>
    </xf>
    <xf numFmtId="0" fontId="23" fillId="33" borderId="16" xfId="0" applyFont="1" applyFill="1" applyBorder="1">
      <alignment vertical="center"/>
    </xf>
    <xf numFmtId="0" fontId="18" fillId="33" borderId="18" xfId="0" applyFont="1" applyFill="1" applyBorder="1">
      <alignment vertical="center"/>
    </xf>
    <xf numFmtId="0" fontId="18" fillId="33" borderId="16" xfId="0" applyFont="1" applyFill="1" applyBorder="1">
      <alignment vertical="center"/>
    </xf>
    <xf numFmtId="0" fontId="18" fillId="33" borderId="21" xfId="0" applyFont="1" applyFill="1" applyBorder="1">
      <alignment vertical="center"/>
    </xf>
    <xf numFmtId="0" fontId="23" fillId="33" borderId="14" xfId="0" applyFont="1" applyFill="1" applyBorder="1">
      <alignment vertical="center"/>
    </xf>
    <xf numFmtId="0" fontId="18" fillId="33" borderId="20" xfId="0" applyFont="1" applyFill="1" applyBorder="1">
      <alignment vertical="center"/>
    </xf>
    <xf numFmtId="0" fontId="23" fillId="33" borderId="20" xfId="0" applyFont="1" applyFill="1" applyBorder="1">
      <alignment vertical="center"/>
    </xf>
    <xf numFmtId="0" fontId="23" fillId="33" borderId="23" xfId="0" applyFont="1" applyFill="1" applyBorder="1">
      <alignment vertical="center"/>
    </xf>
    <xf numFmtId="0" fontId="18" fillId="0" borderId="0" xfId="0" applyFont="1" applyAlignment="1">
      <alignment horizontal="center" vertical="center"/>
    </xf>
    <xf numFmtId="38" fontId="18" fillId="33" borderId="10" xfId="42" applyFont="1" applyFill="1" applyBorder="1" applyAlignment="1">
      <alignment horizontal="centerContinuous" vertical="center"/>
    </xf>
    <xf numFmtId="176" fontId="20" fillId="33" borderId="34" xfId="0" applyNumberFormat="1" applyFont="1" applyFill="1" applyBorder="1" applyAlignment="1">
      <alignment horizontal="center" vertical="center"/>
    </xf>
    <xf numFmtId="38" fontId="18" fillId="0" borderId="0" xfId="42" applyFont="1" applyFill="1" applyBorder="1" applyAlignment="1">
      <alignment horizontal="centerContinuous" vertical="center"/>
    </xf>
    <xf numFmtId="176" fontId="20" fillId="0" borderId="0" xfId="0" applyNumberFormat="1" applyFont="1" applyAlignment="1">
      <alignment horizontal="center" vertical="center"/>
    </xf>
    <xf numFmtId="0" fontId="23" fillId="33" borderId="12" xfId="0" applyFont="1" applyFill="1" applyBorder="1" applyAlignment="1">
      <alignment horizontal="center" vertical="center"/>
    </xf>
    <xf numFmtId="0" fontId="23" fillId="33" borderId="14" xfId="0" applyFont="1" applyFill="1" applyBorder="1" applyAlignment="1">
      <alignment horizontal="center" vertical="center"/>
    </xf>
    <xf numFmtId="0" fontId="18" fillId="33" borderId="13" xfId="0" applyFont="1" applyFill="1" applyBorder="1" applyAlignment="1">
      <alignment horizontal="right" vertical="center"/>
    </xf>
    <xf numFmtId="0" fontId="18" fillId="33" borderId="11" xfId="0" applyFont="1" applyFill="1" applyBorder="1" applyAlignment="1">
      <alignment horizontal="right" vertical="center"/>
    </xf>
    <xf numFmtId="0" fontId="18" fillId="33" borderId="23" xfId="0" applyFont="1" applyFill="1" applyBorder="1" applyAlignment="1">
      <alignment horizontal="right" vertical="center"/>
    </xf>
    <xf numFmtId="0" fontId="18" fillId="33" borderId="15" xfId="0" applyFont="1" applyFill="1" applyBorder="1" applyAlignment="1">
      <alignment horizontal="right" vertical="center"/>
    </xf>
    <xf numFmtId="38" fontId="0" fillId="0" borderId="0" xfId="42" applyFont="1">
      <alignment vertical="center"/>
    </xf>
    <xf numFmtId="38" fontId="18" fillId="0" borderId="12" xfId="42" applyFont="1" applyBorder="1" applyAlignment="1">
      <alignment horizontal="right" vertical="center"/>
    </xf>
    <xf numFmtId="38" fontId="0" fillId="0" borderId="0" xfId="42" applyFont="1" applyAlignment="1">
      <alignment horizontal="right" vertical="center"/>
    </xf>
    <xf numFmtId="0" fontId="23" fillId="33" borderId="18" xfId="0" applyFont="1" applyFill="1" applyBorder="1" applyAlignment="1">
      <alignment horizontal="center" vertical="center"/>
    </xf>
    <xf numFmtId="0" fontId="23" fillId="33" borderId="16" xfId="0" applyFont="1" applyFill="1" applyBorder="1" applyAlignment="1">
      <alignment horizontal="centerContinuous" vertical="center"/>
    </xf>
    <xf numFmtId="0" fontId="23" fillId="33" borderId="21" xfId="0" applyFont="1" applyFill="1" applyBorder="1" applyAlignment="1">
      <alignment horizontal="centerContinuous" vertical="center"/>
    </xf>
    <xf numFmtId="0" fontId="18" fillId="0" borderId="26" xfId="0" applyFont="1" applyBorder="1" applyAlignment="1">
      <alignment horizontal="center" vertical="center"/>
    </xf>
    <xf numFmtId="178" fontId="18" fillId="33" borderId="35" xfId="42" applyNumberFormat="1" applyFont="1" applyFill="1" applyBorder="1">
      <alignment vertical="center"/>
    </xf>
    <xf numFmtId="0" fontId="28" fillId="0" borderId="0" xfId="0" applyFont="1">
      <alignment vertical="center"/>
    </xf>
    <xf numFmtId="0" fontId="28" fillId="0" borderId="0" xfId="0" applyFont="1" applyAlignment="1">
      <alignment horizontal="right" vertical="center"/>
    </xf>
    <xf numFmtId="0" fontId="23" fillId="33" borderId="18" xfId="0" applyFont="1" applyFill="1" applyBorder="1" applyAlignment="1">
      <alignment horizontal="center"/>
    </xf>
    <xf numFmtId="0" fontId="23" fillId="33" borderId="19" xfId="0" applyFont="1" applyFill="1" applyBorder="1" applyAlignment="1">
      <alignment horizontal="center" vertical="center"/>
    </xf>
    <xf numFmtId="0" fontId="27" fillId="33" borderId="23" xfId="0" applyFont="1" applyFill="1" applyBorder="1">
      <alignment vertical="center"/>
    </xf>
    <xf numFmtId="0" fontId="0" fillId="33" borderId="0" xfId="0" applyFill="1">
      <alignment vertical="center"/>
    </xf>
    <xf numFmtId="38" fontId="0" fillId="33" borderId="0" xfId="42" applyFont="1" applyFill="1" applyAlignment="1">
      <alignment horizontal="center" vertical="center"/>
    </xf>
    <xf numFmtId="38" fontId="23" fillId="33" borderId="10" xfId="42" applyFont="1" applyFill="1" applyBorder="1">
      <alignment vertical="center"/>
    </xf>
    <xf numFmtId="0" fontId="31" fillId="0" borderId="37" xfId="0" applyFont="1" applyBorder="1" applyAlignment="1">
      <alignment horizontal="center"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33" fillId="0" borderId="0" xfId="0" applyFont="1" applyAlignment="1">
      <alignment vertical="top"/>
    </xf>
    <xf numFmtId="0" fontId="33" fillId="0" borderId="0" xfId="0" applyFont="1" applyAlignment="1">
      <alignment horizontal="left" vertical="top"/>
    </xf>
    <xf numFmtId="0" fontId="35" fillId="0" borderId="0" xfId="0" applyFont="1" applyAlignment="1"/>
    <xf numFmtId="0" fontId="33" fillId="0" borderId="0" xfId="0" applyFont="1" applyAlignment="1"/>
    <xf numFmtId="0" fontId="36" fillId="0" borderId="0" xfId="0" applyFont="1">
      <alignment vertical="center"/>
    </xf>
    <xf numFmtId="0" fontId="37" fillId="0" borderId="0" xfId="0" applyFont="1">
      <alignment vertical="center"/>
    </xf>
    <xf numFmtId="0" fontId="36" fillId="0" borderId="0" xfId="0" applyFont="1" applyAlignment="1">
      <alignment horizontal="right" vertical="center"/>
    </xf>
    <xf numFmtId="0" fontId="36" fillId="0" borderId="0" xfId="0" applyFont="1" applyAlignment="1">
      <alignment horizontal="left" vertical="center"/>
    </xf>
    <xf numFmtId="0" fontId="38" fillId="0" borderId="0" xfId="0" applyFont="1" applyAlignment="1">
      <alignment horizontal="right" vertical="center"/>
    </xf>
    <xf numFmtId="180" fontId="18" fillId="0" borderId="27" xfId="0" applyNumberFormat="1" applyFont="1" applyBorder="1" applyAlignment="1">
      <alignment horizontal="center" vertical="center"/>
    </xf>
    <xf numFmtId="179" fontId="18" fillId="0" borderId="10" xfId="0" applyNumberFormat="1" applyFont="1" applyBorder="1" applyAlignment="1">
      <alignment vertical="center" shrinkToFit="1"/>
    </xf>
    <xf numFmtId="38" fontId="18" fillId="0" borderId="12" xfId="0" applyNumberFormat="1" applyFont="1" applyBorder="1" applyAlignment="1">
      <alignment horizontal="right" vertical="center"/>
    </xf>
    <xf numFmtId="181" fontId="18" fillId="0" borderId="10" xfId="42" applyNumberFormat="1" applyFont="1" applyBorder="1" applyAlignment="1">
      <alignment horizontal="right" vertical="center"/>
    </xf>
    <xf numFmtId="38" fontId="14" fillId="33" borderId="0" xfId="42" applyFont="1" applyFill="1" applyAlignment="1">
      <alignment horizontal="center" vertical="center"/>
    </xf>
    <xf numFmtId="0" fontId="33" fillId="0" borderId="0" xfId="0" applyFont="1" applyAlignment="1">
      <alignment vertical="center" wrapText="1"/>
    </xf>
    <xf numFmtId="0" fontId="34" fillId="0" borderId="0" xfId="0" applyFont="1" applyAlignment="1">
      <alignment vertical="top"/>
    </xf>
    <xf numFmtId="0" fontId="27" fillId="0" borderId="23" xfId="0" applyFont="1" applyBorder="1" applyProtection="1">
      <alignment vertical="center"/>
      <protection locked="0"/>
    </xf>
    <xf numFmtId="0" fontId="0" fillId="0" borderId="23" xfId="0" applyBorder="1" applyProtection="1">
      <alignment vertical="center"/>
      <protection locked="0"/>
    </xf>
    <xf numFmtId="0" fontId="18" fillId="0" borderId="12" xfId="0" applyFont="1" applyBorder="1" applyAlignment="1" applyProtection="1">
      <alignment horizontal="right" vertical="center"/>
      <protection locked="0"/>
    </xf>
    <xf numFmtId="38" fontId="18" fillId="0" borderId="14" xfId="42" applyFont="1" applyBorder="1" applyAlignment="1" applyProtection="1">
      <alignment horizontal="right" vertical="center"/>
      <protection locked="0"/>
    </xf>
    <xf numFmtId="0" fontId="18" fillId="0" borderId="10" xfId="0" applyFont="1" applyBorder="1" applyAlignment="1" applyProtection="1">
      <alignment horizontal="center" vertical="center"/>
      <protection locked="0"/>
    </xf>
    <xf numFmtId="179" fontId="18" fillId="0" borderId="10" xfId="0" applyNumberFormat="1" applyFont="1" applyBorder="1" applyAlignment="1" applyProtection="1">
      <alignment horizontal="right" vertical="center"/>
      <protection locked="0"/>
    </xf>
    <xf numFmtId="0" fontId="23" fillId="0" borderId="13" xfId="0" applyFont="1" applyBorder="1" applyAlignment="1" applyProtection="1">
      <alignment horizontal="center" vertical="center"/>
      <protection locked="0"/>
    </xf>
    <xf numFmtId="0" fontId="23" fillId="0" borderId="23" xfId="0" applyFont="1" applyBorder="1" applyAlignment="1" applyProtection="1">
      <alignment horizontal="center" vertical="center"/>
      <protection locked="0"/>
    </xf>
    <xf numFmtId="38" fontId="18" fillId="0" borderId="12" xfId="42" applyFont="1" applyBorder="1" applyAlignment="1" applyProtection="1">
      <alignment horizontal="right" vertical="center"/>
      <protection locked="0"/>
    </xf>
    <xf numFmtId="0" fontId="18" fillId="0" borderId="0" xfId="0" applyFont="1" applyProtection="1">
      <alignment vertical="center"/>
      <protection locked="0"/>
    </xf>
    <xf numFmtId="0" fontId="19" fillId="0" borderId="14" xfId="0" applyFont="1" applyBorder="1" applyProtection="1">
      <alignment vertical="center"/>
      <protection locked="0"/>
    </xf>
    <xf numFmtId="0" fontId="19" fillId="0" borderId="15" xfId="0" applyFont="1" applyBorder="1" applyAlignment="1" applyProtection="1">
      <alignment horizontal="right" vertical="center"/>
      <protection locked="0"/>
    </xf>
    <xf numFmtId="182" fontId="23" fillId="0" borderId="12" xfId="0" applyNumberFormat="1" applyFont="1" applyBorder="1" applyAlignment="1" applyProtection="1">
      <alignment horizontal="center" vertical="center" shrinkToFit="1"/>
      <protection locked="0"/>
    </xf>
    <xf numFmtId="182" fontId="23" fillId="0" borderId="14" xfId="0" applyNumberFormat="1" applyFont="1" applyBorder="1" applyAlignment="1" applyProtection="1">
      <alignment horizontal="center" vertical="center" shrinkToFit="1"/>
      <protection locked="0"/>
    </xf>
    <xf numFmtId="182" fontId="23" fillId="0" borderId="13" xfId="0" applyNumberFormat="1" applyFont="1" applyBorder="1" applyAlignment="1" applyProtection="1">
      <alignment horizontal="center" vertical="center" shrinkToFit="1"/>
      <protection locked="0"/>
    </xf>
    <xf numFmtId="182" fontId="23" fillId="0" borderId="23" xfId="0" applyNumberFormat="1" applyFont="1" applyBorder="1" applyAlignment="1" applyProtection="1">
      <alignment horizontal="center" vertical="center" shrinkToFit="1"/>
      <protection locked="0"/>
    </xf>
    <xf numFmtId="0" fontId="39" fillId="0" borderId="0" xfId="0" applyFont="1" applyAlignment="1">
      <alignment horizontal="left" vertical="center"/>
    </xf>
    <xf numFmtId="0" fontId="40" fillId="0" borderId="0" xfId="0" applyFont="1">
      <alignment vertical="center"/>
    </xf>
    <xf numFmtId="0" fontId="40" fillId="0" borderId="0" xfId="0" applyFont="1" applyAlignment="1">
      <alignment horizontal="center" vertical="center"/>
    </xf>
    <xf numFmtId="0" fontId="39"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39" fillId="0" borderId="0" xfId="0" applyFont="1" applyAlignment="1">
      <alignment horizontal="right" vertical="center"/>
    </xf>
    <xf numFmtId="0" fontId="43" fillId="0" borderId="0" xfId="0" applyFont="1" applyAlignment="1">
      <alignment horizontal="left" vertical="center"/>
    </xf>
    <xf numFmtId="0" fontId="44" fillId="0" borderId="26" xfId="0" applyFont="1" applyBorder="1" applyAlignment="1">
      <alignment horizontal="center" vertical="center"/>
    </xf>
    <xf numFmtId="0" fontId="43" fillId="0" borderId="28" xfId="0" applyFont="1" applyBorder="1" applyAlignment="1">
      <alignment horizontal="center" vertical="center"/>
    </xf>
    <xf numFmtId="0" fontId="43" fillId="0" borderId="29" xfId="0" applyFont="1" applyBorder="1" applyAlignment="1">
      <alignment horizontal="left" vertical="center"/>
    </xf>
    <xf numFmtId="0" fontId="39" fillId="0" borderId="29" xfId="0" applyFont="1" applyBorder="1" applyAlignment="1">
      <alignment horizontal="left" vertical="center"/>
    </xf>
    <xf numFmtId="0" fontId="43" fillId="0" borderId="27" xfId="0" applyFont="1" applyBorder="1" applyAlignment="1">
      <alignment horizontal="left" vertical="center"/>
    </xf>
    <xf numFmtId="183" fontId="39" fillId="0" borderId="0" xfId="0" applyNumberFormat="1" applyFont="1" applyAlignment="1">
      <alignment horizontal="left" vertical="center"/>
    </xf>
    <xf numFmtId="0" fontId="44" fillId="0" borderId="0" xfId="0" applyFont="1" applyAlignment="1">
      <alignment horizontal="center" vertical="center"/>
    </xf>
    <xf numFmtId="0" fontId="43" fillId="0" borderId="0" xfId="0" applyFont="1" applyAlignment="1">
      <alignment horizontal="center" vertical="center"/>
    </xf>
    <xf numFmtId="0" fontId="45" fillId="0" borderId="29" xfId="0" applyFont="1" applyBorder="1" applyAlignment="1">
      <alignment horizontal="left" vertical="center"/>
    </xf>
    <xf numFmtId="0" fontId="43" fillId="0" borderId="39" xfId="0" applyFont="1" applyBorder="1" applyAlignment="1">
      <alignment horizontal="center" vertical="center"/>
    </xf>
    <xf numFmtId="0" fontId="43" fillId="0" borderId="40" xfId="0" applyFont="1" applyBorder="1" applyAlignment="1">
      <alignment horizontal="left" vertical="center"/>
    </xf>
    <xf numFmtId="0" fontId="45" fillId="0" borderId="40" xfId="0" applyFont="1" applyBorder="1" applyAlignment="1">
      <alignment horizontal="left" vertical="center"/>
    </xf>
    <xf numFmtId="0" fontId="43" fillId="0" borderId="41" xfId="0" applyFont="1" applyBorder="1" applyAlignment="1">
      <alignment horizontal="left" vertical="center"/>
    </xf>
    <xf numFmtId="0" fontId="44" fillId="0" borderId="36" xfId="0" applyFont="1" applyBorder="1" applyAlignment="1">
      <alignment horizontal="center" vertical="center"/>
    </xf>
    <xf numFmtId="0" fontId="44" fillId="0" borderId="37" xfId="0" applyFont="1" applyBorder="1" applyAlignment="1">
      <alignment horizontal="center" vertical="center"/>
    </xf>
    <xf numFmtId="0" fontId="43" fillId="0" borderId="42" xfId="0" applyFont="1" applyBorder="1" applyAlignment="1">
      <alignment horizontal="center" vertical="center"/>
    </xf>
    <xf numFmtId="0" fontId="47" fillId="0" borderId="43" xfId="0" applyFont="1" applyBorder="1" applyAlignment="1">
      <alignment horizontal="left" vertical="center"/>
    </xf>
    <xf numFmtId="0" fontId="48" fillId="0" borderId="43" xfId="0" applyFont="1" applyBorder="1" applyAlignment="1">
      <alignment horizontal="left" vertical="top"/>
    </xf>
    <xf numFmtId="0" fontId="39" fillId="0" borderId="43" xfId="0" applyFont="1" applyBorder="1" applyAlignment="1">
      <alignment horizontal="left" vertical="center"/>
    </xf>
    <xf numFmtId="0" fontId="43" fillId="0" borderId="43" xfId="0" applyFont="1" applyBorder="1" applyAlignment="1">
      <alignment horizontal="left" vertical="center"/>
    </xf>
    <xf numFmtId="0" fontId="43" fillId="0" borderId="44" xfId="0" applyFont="1" applyBorder="1" applyAlignment="1">
      <alignment horizontal="left" vertical="center"/>
    </xf>
    <xf numFmtId="0" fontId="49" fillId="0" borderId="0" xfId="0" applyFont="1" applyAlignment="1">
      <alignment horizontal="center" vertical="center"/>
    </xf>
    <xf numFmtId="0" fontId="45" fillId="0" borderId="0" xfId="0" applyFont="1" applyAlignment="1">
      <alignment horizontal="left" vertical="center"/>
    </xf>
    <xf numFmtId="0" fontId="50" fillId="0" borderId="0" xfId="0" applyFont="1" applyAlignment="1">
      <alignment horizontal="left" vertical="center"/>
    </xf>
    <xf numFmtId="0" fontId="50" fillId="0" borderId="0" xfId="0" applyFont="1" applyAlignment="1">
      <alignment horizontal="center" vertical="center"/>
    </xf>
    <xf numFmtId="0" fontId="48" fillId="0" borderId="0" xfId="0" applyFont="1" applyAlignment="1">
      <alignment horizontal="left" vertical="center"/>
    </xf>
    <xf numFmtId="0" fontId="51" fillId="0" borderId="0" xfId="0" applyFont="1" applyAlignment="1">
      <alignment horizontal="center" vertical="center"/>
    </xf>
    <xf numFmtId="0" fontId="51" fillId="0" borderId="0" xfId="0" applyFont="1" applyAlignment="1">
      <alignment horizontal="left" vertical="center"/>
    </xf>
    <xf numFmtId="0" fontId="52" fillId="0" borderId="0" xfId="0" applyFont="1" applyAlignment="1">
      <alignment horizontal="center" vertical="center"/>
    </xf>
    <xf numFmtId="0" fontId="52" fillId="0" borderId="0" xfId="0" applyFont="1" applyAlignment="1">
      <alignment horizontal="left" vertical="center"/>
    </xf>
    <xf numFmtId="0" fontId="39" fillId="0" borderId="0" xfId="0" applyFont="1">
      <alignment vertical="center"/>
    </xf>
    <xf numFmtId="0" fontId="45" fillId="0" borderId="0" xfId="0" applyFont="1" applyAlignment="1">
      <alignment horizontal="center" vertical="center"/>
    </xf>
    <xf numFmtId="0" fontId="53" fillId="0" borderId="0" xfId="0" applyFont="1">
      <alignment vertical="center"/>
    </xf>
    <xf numFmtId="0" fontId="39" fillId="0" borderId="36" xfId="0" applyFont="1" applyBorder="1" applyAlignment="1">
      <alignment horizontal="center" vertical="center" textRotation="255"/>
    </xf>
    <xf numFmtId="0" fontId="39" fillId="0" borderId="38" xfId="0" applyFont="1" applyBorder="1" applyAlignment="1">
      <alignment horizontal="center" vertical="center" textRotation="255"/>
    </xf>
    <xf numFmtId="0" fontId="39" fillId="0" borderId="37" xfId="0" applyFont="1" applyBorder="1" applyAlignment="1">
      <alignment horizontal="center" vertical="center" textRotation="255"/>
    </xf>
    <xf numFmtId="0" fontId="54" fillId="0" borderId="29" xfId="0" applyFont="1" applyBorder="1" applyAlignment="1">
      <alignment horizontal="left" vertical="center" wrapText="1"/>
    </xf>
    <xf numFmtId="0" fontId="54" fillId="0" borderId="27" xfId="0" applyFont="1" applyBorder="1" applyAlignment="1">
      <alignment horizontal="left" vertical="center" wrapText="1"/>
    </xf>
    <xf numFmtId="0" fontId="18" fillId="0" borderId="12"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0" xfId="0" applyFont="1" applyAlignment="1">
      <alignment horizontal="center" vertical="center"/>
    </xf>
    <xf numFmtId="180" fontId="18" fillId="0" borderId="12" xfId="0" applyNumberFormat="1" applyFont="1" applyBorder="1" applyAlignment="1" applyProtection="1">
      <alignment horizontal="center" vertical="center" shrinkToFit="1"/>
      <protection locked="0"/>
    </xf>
    <xf numFmtId="180" fontId="18" fillId="0" borderId="11" xfId="0" applyNumberFormat="1" applyFont="1" applyBorder="1" applyAlignment="1" applyProtection="1">
      <alignment horizontal="center" vertical="center" shrinkToFit="1"/>
      <protection locked="0"/>
    </xf>
    <xf numFmtId="0" fontId="18" fillId="0" borderId="16"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181" fontId="18" fillId="0" borderId="12" xfId="42" applyNumberFormat="1" applyFont="1" applyBorder="1" applyAlignment="1" applyProtection="1">
      <alignment horizontal="right" vertical="center"/>
      <protection locked="0"/>
    </xf>
    <xf numFmtId="181" fontId="18" fillId="0" borderId="11" xfId="42" applyNumberFormat="1" applyFont="1" applyBorder="1" applyAlignment="1" applyProtection="1">
      <alignment horizontal="right" vertical="center"/>
      <protection locked="0"/>
    </xf>
    <xf numFmtId="0" fontId="18" fillId="0" borderId="18" xfId="0" applyFont="1" applyBorder="1" applyAlignment="1">
      <alignment horizontal="center" vertical="center"/>
    </xf>
    <xf numFmtId="0" fontId="18" fillId="0" borderId="20" xfId="0" applyFont="1" applyBorder="1" applyAlignment="1">
      <alignment horizontal="center" vertical="center"/>
    </xf>
    <xf numFmtId="0" fontId="18" fillId="0" borderId="16"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18" xfId="0" applyFont="1" applyBorder="1" applyAlignment="1">
      <alignment horizontal="center" vertical="center" wrapText="1"/>
    </xf>
    <xf numFmtId="0" fontId="18" fillId="0" borderId="19" xfId="0" applyFont="1" applyBorder="1" applyAlignment="1">
      <alignment horizontal="center" vertical="center"/>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2"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20" xfId="0" applyFont="1" applyBorder="1" applyAlignment="1">
      <alignment horizontal="center" vertical="center" wrapText="1"/>
    </xf>
    <xf numFmtId="0" fontId="18" fillId="0" borderId="18" xfId="0" applyFont="1" applyBorder="1" applyAlignment="1">
      <alignment horizontal="center" vertical="center" textRotation="255"/>
    </xf>
    <xf numFmtId="0" fontId="18" fillId="0" borderId="19" xfId="0" applyFont="1" applyBorder="1" applyAlignment="1">
      <alignment horizontal="center" vertical="center" textRotation="255"/>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center" vertical="center" wrapText="1"/>
    </xf>
    <xf numFmtId="38" fontId="18" fillId="0" borderId="18" xfId="42" applyFont="1" applyBorder="1" applyAlignment="1">
      <alignment horizontal="right" vertical="center"/>
    </xf>
    <xf numFmtId="38" fontId="18" fillId="0" borderId="20" xfId="42" applyFont="1" applyBorder="1" applyAlignment="1">
      <alignment horizontal="right" vertical="center"/>
    </xf>
    <xf numFmtId="0" fontId="18" fillId="0" borderId="14" xfId="0" applyFont="1" applyBorder="1" applyAlignment="1">
      <alignment horizontal="right" vertical="center"/>
    </xf>
    <xf numFmtId="0" fontId="18" fillId="0" borderId="23" xfId="0" applyFont="1" applyBorder="1" applyAlignment="1">
      <alignment horizontal="right" vertical="center"/>
    </xf>
    <xf numFmtId="0" fontId="18" fillId="0" borderId="15" xfId="0" applyFont="1" applyBorder="1" applyAlignment="1">
      <alignment horizontal="right" vertical="center"/>
    </xf>
    <xf numFmtId="0" fontId="18" fillId="0" borderId="22" xfId="0" applyFont="1" applyBorder="1" applyAlignment="1">
      <alignment horizontal="right" vertical="center" wrapText="1"/>
    </xf>
    <xf numFmtId="0" fontId="18" fillId="0" borderId="0" xfId="0" applyFont="1" applyAlignment="1">
      <alignment horizontal="right" vertical="center" wrapText="1"/>
    </xf>
    <xf numFmtId="0" fontId="18" fillId="0" borderId="30" xfId="0" applyFont="1" applyBorder="1" applyAlignment="1">
      <alignment horizontal="right" vertical="center" wrapText="1"/>
    </xf>
    <xf numFmtId="0" fontId="18" fillId="0" borderId="14" xfId="0" applyFont="1" applyBorder="1" applyAlignment="1">
      <alignment horizontal="right" vertical="center" wrapText="1"/>
    </xf>
    <xf numFmtId="0" fontId="18" fillId="0" borderId="23" xfId="0" applyFont="1" applyBorder="1" applyAlignment="1">
      <alignment horizontal="right" vertical="center" wrapText="1"/>
    </xf>
    <xf numFmtId="0" fontId="18" fillId="0" borderId="15" xfId="0" applyFont="1" applyBorder="1" applyAlignment="1">
      <alignment horizontal="right" vertical="center" wrapText="1"/>
    </xf>
    <xf numFmtId="38" fontId="18" fillId="0" borderId="10" xfId="42" applyFont="1" applyBorder="1" applyAlignment="1">
      <alignment horizontal="right" vertical="center" wrapText="1"/>
    </xf>
    <xf numFmtId="0" fontId="26" fillId="0" borderId="18" xfId="0" applyFont="1" applyBorder="1" applyAlignment="1">
      <alignment horizontal="center" vertical="center" wrapText="1"/>
    </xf>
    <xf numFmtId="0" fontId="26" fillId="0" borderId="20" xfId="0" applyFont="1" applyBorder="1" applyAlignment="1">
      <alignment horizontal="center" vertical="center" wrapText="1"/>
    </xf>
    <xf numFmtId="0" fontId="18" fillId="0" borderId="10" xfId="0" applyFont="1" applyBorder="1" applyAlignment="1">
      <alignment horizontal="center" vertical="center"/>
    </xf>
    <xf numFmtId="0" fontId="18" fillId="0" borderId="13" xfId="0" applyFont="1" applyBorder="1" applyAlignment="1">
      <alignment horizontal="center" vertical="center"/>
    </xf>
    <xf numFmtId="180" fontId="18" fillId="0" borderId="28" xfId="0" applyNumberFormat="1" applyFont="1" applyBorder="1" applyAlignment="1">
      <alignment horizontal="center" vertical="center"/>
    </xf>
    <xf numFmtId="180" fontId="18" fillId="0" borderId="29" xfId="0" applyNumberFormat="1"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33" borderId="16" xfId="0" applyFont="1" applyFill="1" applyBorder="1" applyAlignment="1">
      <alignment horizontal="center" vertical="center"/>
    </xf>
    <xf numFmtId="0" fontId="18" fillId="33" borderId="21" xfId="0" applyFont="1" applyFill="1" applyBorder="1" applyAlignment="1">
      <alignment horizontal="center" vertical="center"/>
    </xf>
    <xf numFmtId="0" fontId="18" fillId="33" borderId="17" xfId="0" applyFont="1" applyFill="1" applyBorder="1" applyAlignment="1">
      <alignment horizontal="center" vertical="center"/>
    </xf>
    <xf numFmtId="0" fontId="18" fillId="33" borderId="14" xfId="0" applyFont="1" applyFill="1" applyBorder="1" applyAlignment="1">
      <alignment horizontal="center" vertical="center"/>
    </xf>
    <xf numFmtId="0" fontId="18" fillId="33" borderId="23" xfId="0" applyFont="1" applyFill="1" applyBorder="1" applyAlignment="1">
      <alignment horizontal="center" vertical="center"/>
    </xf>
    <xf numFmtId="0" fontId="18" fillId="33" borderId="15" xfId="0" applyFont="1" applyFill="1" applyBorder="1" applyAlignment="1">
      <alignment horizontal="center" vertical="center"/>
    </xf>
    <xf numFmtId="38" fontId="18" fillId="0" borderId="12" xfId="42" applyFont="1" applyBorder="1" applyAlignment="1" applyProtection="1">
      <alignment horizontal="right" vertical="center"/>
      <protection locked="0"/>
    </xf>
    <xf numFmtId="38" fontId="18" fillId="0" borderId="13" xfId="42" applyFont="1" applyBorder="1" applyAlignment="1" applyProtection="1">
      <alignment horizontal="right" vertical="center"/>
      <protection locked="0"/>
    </xf>
    <xf numFmtId="0" fontId="18" fillId="33" borderId="12" xfId="0" applyFont="1" applyFill="1" applyBorder="1" applyAlignment="1">
      <alignment horizontal="center" vertical="center" shrinkToFit="1"/>
    </xf>
    <xf numFmtId="0" fontId="18" fillId="33" borderId="11" xfId="0" applyFont="1" applyFill="1" applyBorder="1" applyAlignment="1">
      <alignment horizontal="center" vertical="center" shrinkToFit="1"/>
    </xf>
    <xf numFmtId="0" fontId="18" fillId="33" borderId="32" xfId="0" applyFont="1" applyFill="1" applyBorder="1" applyAlignment="1">
      <alignment horizontal="center" vertical="center"/>
    </xf>
    <xf numFmtId="0" fontId="18" fillId="33" borderId="33" xfId="0" applyFont="1" applyFill="1" applyBorder="1" applyAlignment="1">
      <alignment horizontal="center" vertical="center"/>
    </xf>
    <xf numFmtId="0" fontId="18" fillId="33" borderId="12" xfId="0" applyFont="1" applyFill="1" applyBorder="1" applyAlignment="1">
      <alignment horizontal="left" vertical="center"/>
    </xf>
    <xf numFmtId="0" fontId="18" fillId="33" borderId="11" xfId="0" applyFont="1" applyFill="1" applyBorder="1" applyAlignment="1">
      <alignment horizontal="left" vertical="center"/>
    </xf>
    <xf numFmtId="38" fontId="18" fillId="33" borderId="12" xfId="42" applyFont="1" applyFill="1" applyBorder="1" applyAlignment="1">
      <alignment horizontal="right" vertical="center"/>
    </xf>
    <xf numFmtId="38" fontId="18" fillId="33" borderId="13" xfId="42" applyFont="1" applyFill="1" applyBorder="1" applyAlignment="1">
      <alignment horizontal="right" vertical="center"/>
    </xf>
    <xf numFmtId="0" fontId="33" fillId="0" borderId="0" xfId="0" applyFont="1" applyAlignment="1">
      <alignment horizontal="left" vertical="center" wrapText="1"/>
    </xf>
    <xf numFmtId="0" fontId="23" fillId="0" borderId="36" xfId="0" applyFont="1" applyBorder="1" applyAlignment="1">
      <alignment horizontal="center" vertical="center" wrapText="1"/>
    </xf>
    <xf numFmtId="0" fontId="23" fillId="0" borderId="38" xfId="0" applyFont="1" applyBorder="1" applyAlignment="1">
      <alignment horizontal="center" vertical="center" wrapText="1"/>
    </xf>
    <xf numFmtId="38" fontId="30" fillId="0" borderId="0" xfId="0" applyNumberFormat="1" applyFont="1" applyAlignment="1">
      <alignment horizontal="center" vertical="center"/>
    </xf>
    <xf numFmtId="0" fontId="30" fillId="0" borderId="0" xfId="0" applyFont="1" applyAlignment="1">
      <alignment horizontal="center" vertical="center"/>
    </xf>
    <xf numFmtId="0" fontId="33" fillId="0" borderId="0" xfId="0" applyFont="1" applyAlignment="1">
      <alignment horizontal="left" vertical="top"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
    <dxf>
      <numFmt numFmtId="184" formatCode="&quot;／&quo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91440</xdr:colOff>
          <xdr:row>4</xdr:row>
          <xdr:rowOff>30480</xdr:rowOff>
        </xdr:from>
        <xdr:to>
          <xdr:col>2</xdr:col>
          <xdr:colOff>0</xdr:colOff>
          <xdr:row>4</xdr:row>
          <xdr:rowOff>274320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xdr:row>
          <xdr:rowOff>38100</xdr:rowOff>
        </xdr:from>
        <xdr:to>
          <xdr:col>2</xdr:col>
          <xdr:colOff>0</xdr:colOff>
          <xdr:row>5</xdr:row>
          <xdr:rowOff>281940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7</xdr:row>
          <xdr:rowOff>38100</xdr:rowOff>
        </xdr:from>
        <xdr:to>
          <xdr:col>2</xdr:col>
          <xdr:colOff>0</xdr:colOff>
          <xdr:row>7</xdr:row>
          <xdr:rowOff>281940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8</xdr:row>
          <xdr:rowOff>0</xdr:rowOff>
        </xdr:from>
        <xdr:to>
          <xdr:col>2</xdr:col>
          <xdr:colOff>0</xdr:colOff>
          <xdr:row>8</xdr:row>
          <xdr:rowOff>243840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10</xdr:row>
          <xdr:rowOff>45720</xdr:rowOff>
        </xdr:from>
        <xdr:to>
          <xdr:col>1</xdr:col>
          <xdr:colOff>434340</xdr:colOff>
          <xdr:row>10</xdr:row>
          <xdr:rowOff>289560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11</xdr:row>
          <xdr:rowOff>38100</xdr:rowOff>
        </xdr:from>
        <xdr:to>
          <xdr:col>2</xdr:col>
          <xdr:colOff>0</xdr:colOff>
          <xdr:row>11</xdr:row>
          <xdr:rowOff>281940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13</xdr:row>
          <xdr:rowOff>38100</xdr:rowOff>
        </xdr:from>
        <xdr:to>
          <xdr:col>2</xdr:col>
          <xdr:colOff>0</xdr:colOff>
          <xdr:row>13</xdr:row>
          <xdr:rowOff>281940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14</xdr:row>
          <xdr:rowOff>38100</xdr:rowOff>
        </xdr:from>
        <xdr:to>
          <xdr:col>2</xdr:col>
          <xdr:colOff>0</xdr:colOff>
          <xdr:row>14</xdr:row>
          <xdr:rowOff>281940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15</xdr:row>
          <xdr:rowOff>38100</xdr:rowOff>
        </xdr:from>
        <xdr:to>
          <xdr:col>2</xdr:col>
          <xdr:colOff>0</xdr:colOff>
          <xdr:row>15</xdr:row>
          <xdr:rowOff>281940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16</xdr:row>
          <xdr:rowOff>38100</xdr:rowOff>
        </xdr:from>
        <xdr:to>
          <xdr:col>2</xdr:col>
          <xdr:colOff>0</xdr:colOff>
          <xdr:row>16</xdr:row>
          <xdr:rowOff>281940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17</xdr:row>
          <xdr:rowOff>38100</xdr:rowOff>
        </xdr:from>
        <xdr:to>
          <xdr:col>2</xdr:col>
          <xdr:colOff>0</xdr:colOff>
          <xdr:row>17</xdr:row>
          <xdr:rowOff>281940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18</xdr:row>
          <xdr:rowOff>38100</xdr:rowOff>
        </xdr:from>
        <xdr:to>
          <xdr:col>2</xdr:col>
          <xdr:colOff>0</xdr:colOff>
          <xdr:row>18</xdr:row>
          <xdr:rowOff>281940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19</xdr:row>
          <xdr:rowOff>38100</xdr:rowOff>
        </xdr:from>
        <xdr:to>
          <xdr:col>2</xdr:col>
          <xdr:colOff>0</xdr:colOff>
          <xdr:row>19</xdr:row>
          <xdr:rowOff>281940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20</xdr:row>
          <xdr:rowOff>38100</xdr:rowOff>
        </xdr:from>
        <xdr:to>
          <xdr:col>2</xdr:col>
          <xdr:colOff>0</xdr:colOff>
          <xdr:row>20</xdr:row>
          <xdr:rowOff>281940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21</xdr:row>
          <xdr:rowOff>38100</xdr:rowOff>
        </xdr:from>
        <xdr:to>
          <xdr:col>2</xdr:col>
          <xdr:colOff>0</xdr:colOff>
          <xdr:row>21</xdr:row>
          <xdr:rowOff>281940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22</xdr:row>
          <xdr:rowOff>38100</xdr:rowOff>
        </xdr:from>
        <xdr:to>
          <xdr:col>2</xdr:col>
          <xdr:colOff>0</xdr:colOff>
          <xdr:row>22</xdr:row>
          <xdr:rowOff>281940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23</xdr:row>
          <xdr:rowOff>38100</xdr:rowOff>
        </xdr:from>
        <xdr:to>
          <xdr:col>2</xdr:col>
          <xdr:colOff>0</xdr:colOff>
          <xdr:row>23</xdr:row>
          <xdr:rowOff>281940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24</xdr:row>
          <xdr:rowOff>38100</xdr:rowOff>
        </xdr:from>
        <xdr:to>
          <xdr:col>2</xdr:col>
          <xdr:colOff>0</xdr:colOff>
          <xdr:row>24</xdr:row>
          <xdr:rowOff>281940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25</xdr:row>
          <xdr:rowOff>38100</xdr:rowOff>
        </xdr:from>
        <xdr:to>
          <xdr:col>2</xdr:col>
          <xdr:colOff>0</xdr:colOff>
          <xdr:row>25</xdr:row>
          <xdr:rowOff>281940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26</xdr:row>
          <xdr:rowOff>38100</xdr:rowOff>
        </xdr:from>
        <xdr:to>
          <xdr:col>2</xdr:col>
          <xdr:colOff>0</xdr:colOff>
          <xdr:row>26</xdr:row>
          <xdr:rowOff>281940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6</xdr:row>
          <xdr:rowOff>38100</xdr:rowOff>
        </xdr:from>
        <xdr:to>
          <xdr:col>2</xdr:col>
          <xdr:colOff>0</xdr:colOff>
          <xdr:row>6</xdr:row>
          <xdr:rowOff>281940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373380</xdr:colOff>
      <xdr:row>33</xdr:row>
      <xdr:rowOff>198120</xdr:rowOff>
    </xdr:from>
    <xdr:to>
      <xdr:col>16</xdr:col>
      <xdr:colOff>708660</xdr:colOff>
      <xdr:row>40</xdr:row>
      <xdr:rowOff>99060</xdr:rowOff>
    </xdr:to>
    <xdr:sp macro="" textlink="">
      <xdr:nvSpPr>
        <xdr:cNvPr id="2" name="吹き出し: 四角形 1">
          <a:extLst>
            <a:ext uri="{FF2B5EF4-FFF2-40B4-BE49-F238E27FC236}">
              <a16:creationId xmlns:a16="http://schemas.microsoft.com/office/drawing/2014/main" id="{17C289FC-92B9-49E3-8D96-0DC61B4087A2}"/>
            </a:ext>
          </a:extLst>
        </xdr:cNvPr>
        <xdr:cNvSpPr/>
      </xdr:nvSpPr>
      <xdr:spPr bwMode="auto">
        <a:xfrm>
          <a:off x="6507480" y="7383780"/>
          <a:ext cx="5707380" cy="1600200"/>
        </a:xfrm>
        <a:prstGeom prst="wedgeRectCallout">
          <a:avLst>
            <a:gd name="adj1" fmla="val -54523"/>
            <a:gd name="adj2" fmla="val -14782"/>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8</xdr:col>
      <xdr:colOff>297181</xdr:colOff>
      <xdr:row>19</xdr:row>
      <xdr:rowOff>114300</xdr:rowOff>
    </xdr:from>
    <xdr:to>
      <xdr:col>16</xdr:col>
      <xdr:colOff>685800</xdr:colOff>
      <xdr:row>22</xdr:row>
      <xdr:rowOff>114300</xdr:rowOff>
    </xdr:to>
    <xdr:sp macro="" textlink="">
      <xdr:nvSpPr>
        <xdr:cNvPr id="3" name="吹き出し: 四角形 2">
          <a:extLst>
            <a:ext uri="{FF2B5EF4-FFF2-40B4-BE49-F238E27FC236}">
              <a16:creationId xmlns:a16="http://schemas.microsoft.com/office/drawing/2014/main" id="{7F3F85EB-B6D6-45D7-B765-B5E60253FC70}"/>
            </a:ext>
          </a:extLst>
        </xdr:cNvPr>
        <xdr:cNvSpPr/>
      </xdr:nvSpPr>
      <xdr:spPr bwMode="auto">
        <a:xfrm>
          <a:off x="6431281" y="4130040"/>
          <a:ext cx="5760719" cy="655320"/>
        </a:xfrm>
        <a:prstGeom prst="wedgeRectCallout">
          <a:avLst>
            <a:gd name="adj1" fmla="val -51877"/>
            <a:gd name="adj2" fmla="val -23240"/>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198120</xdr:colOff>
      <xdr:row>16</xdr:row>
      <xdr:rowOff>167640</xdr:rowOff>
    </xdr:from>
    <xdr:to>
      <xdr:col>18</xdr:col>
      <xdr:colOff>91440</xdr:colOff>
      <xdr:row>20</xdr:row>
      <xdr:rowOff>45720</xdr:rowOff>
    </xdr:to>
    <xdr:sp macro="" textlink="">
      <xdr:nvSpPr>
        <xdr:cNvPr id="2" name="吹き出し: 四角形 1">
          <a:extLst>
            <a:ext uri="{FF2B5EF4-FFF2-40B4-BE49-F238E27FC236}">
              <a16:creationId xmlns:a16="http://schemas.microsoft.com/office/drawing/2014/main" id="{C5F7AC25-6FEE-4CE4-8F02-6C0793A2615F}"/>
            </a:ext>
          </a:extLst>
        </xdr:cNvPr>
        <xdr:cNvSpPr/>
      </xdr:nvSpPr>
      <xdr:spPr bwMode="auto">
        <a:xfrm>
          <a:off x="6499860" y="3726180"/>
          <a:ext cx="6057900" cy="1318260"/>
        </a:xfrm>
        <a:prstGeom prst="wedgeRectCallout">
          <a:avLst>
            <a:gd name="adj1" fmla="val -51877"/>
            <a:gd name="adj2" fmla="val -23240"/>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373380</xdr:colOff>
      <xdr:row>0</xdr:row>
      <xdr:rowOff>205740</xdr:rowOff>
    </xdr:from>
    <xdr:to>
      <xdr:col>18</xdr:col>
      <xdr:colOff>99059</xdr:colOff>
      <xdr:row>3</xdr:row>
      <xdr:rowOff>121920</xdr:rowOff>
    </xdr:to>
    <xdr:sp macro="" textlink="">
      <xdr:nvSpPr>
        <xdr:cNvPr id="2" name="吹き出し: 四角形 1">
          <a:extLst>
            <a:ext uri="{FF2B5EF4-FFF2-40B4-BE49-F238E27FC236}">
              <a16:creationId xmlns:a16="http://schemas.microsoft.com/office/drawing/2014/main" id="{9715FD9F-9E3F-4ACA-A26C-85DB72B192B8}"/>
            </a:ext>
          </a:extLst>
        </xdr:cNvPr>
        <xdr:cNvSpPr/>
      </xdr:nvSpPr>
      <xdr:spPr bwMode="auto">
        <a:xfrm>
          <a:off x="9555480" y="205740"/>
          <a:ext cx="5577839" cy="655320"/>
        </a:xfrm>
        <a:prstGeom prst="wedgeRectCallout">
          <a:avLst>
            <a:gd name="adj1" fmla="val -52697"/>
            <a:gd name="adj2" fmla="val -23240"/>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228600</xdr:colOff>
      <xdr:row>4</xdr:row>
      <xdr:rowOff>198120</xdr:rowOff>
    </xdr:from>
    <xdr:to>
      <xdr:col>8</xdr:col>
      <xdr:colOff>15240</xdr:colOff>
      <xdr:row>6</xdr:row>
      <xdr:rowOff>76200</xdr:rowOff>
    </xdr:to>
    <xdr:sp macro="" textlink="">
      <xdr:nvSpPr>
        <xdr:cNvPr id="5" name="正方形/長方形 4">
          <a:extLst>
            <a:ext uri="{FF2B5EF4-FFF2-40B4-BE49-F238E27FC236}">
              <a16:creationId xmlns:a16="http://schemas.microsoft.com/office/drawing/2014/main" id="{24173CAA-B6B3-4C55-A84A-CEF00AECFDB7}"/>
            </a:ext>
          </a:extLst>
        </xdr:cNvPr>
        <xdr:cNvSpPr/>
      </xdr:nvSpPr>
      <xdr:spPr bwMode="auto">
        <a:xfrm>
          <a:off x="1813560" y="1181100"/>
          <a:ext cx="3276600" cy="33528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latin typeface="ＭＳ 明朝" panose="02020609040205080304" pitchFamily="17" charset="-128"/>
              <a:ea typeface="ＭＳ 明朝" panose="02020609040205080304" pitchFamily="17" charset="-128"/>
            </a:rPr>
            <a:t>時給　　</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日給　　 月給</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　　 年俸　　  歩合給）</a:t>
          </a:r>
        </a:p>
      </xdr:txBody>
    </xdr:sp>
    <xdr:clientData/>
  </xdr:twoCellAnchor>
  <xdr:twoCellAnchor>
    <xdr:from>
      <xdr:col>0</xdr:col>
      <xdr:colOff>0</xdr:colOff>
      <xdr:row>7</xdr:row>
      <xdr:rowOff>7620</xdr:rowOff>
    </xdr:from>
    <xdr:to>
      <xdr:col>10</xdr:col>
      <xdr:colOff>274320</xdr:colOff>
      <xdr:row>12</xdr:row>
      <xdr:rowOff>213360</xdr:rowOff>
    </xdr:to>
    <xdr:sp macro="" textlink="">
      <xdr:nvSpPr>
        <xdr:cNvPr id="2" name="正方形/長方形 5">
          <a:extLst>
            <a:ext uri="{FF2B5EF4-FFF2-40B4-BE49-F238E27FC236}">
              <a16:creationId xmlns:a16="http://schemas.microsoft.com/office/drawing/2014/main" id="{1DE30D37-F4CE-4060-BA35-2C4CECF68B05}"/>
            </a:ext>
          </a:extLst>
        </xdr:cNvPr>
        <xdr:cNvSpPr>
          <a:spLocks noChangeArrowheads="1"/>
        </xdr:cNvSpPr>
      </xdr:nvSpPr>
      <xdr:spPr bwMode="auto">
        <a:xfrm>
          <a:off x="0" y="1676400"/>
          <a:ext cx="6118860" cy="1348740"/>
        </a:xfrm>
        <a:prstGeom prst="rect">
          <a:avLst/>
        </a:prstGeom>
        <a:solidFill>
          <a:srgbClr val="FFFFFF"/>
        </a:solidFill>
        <a:ln w="12700">
          <a:solidFill>
            <a:srgbClr val="7F7F7F"/>
          </a:solidFill>
          <a:miter lim="800000"/>
          <a:headEnd/>
          <a:tailEnd/>
        </a:ln>
      </xdr:spPr>
      <xdr:txBody>
        <a:bodyPr vertOverflow="clip" wrap="square" lIns="91440" tIns="45720" rIns="91440" bIns="45720" anchor="ctr" upright="1"/>
        <a:lstStyle/>
        <a:p>
          <a:pPr algn="l" rtl="0">
            <a:defRPr sz="1000"/>
          </a:pPr>
          <a:r>
            <a:rPr lang="ja-JP" altLang="en-US" sz="900" b="0" i="0" u="none" strike="noStrike" baseline="0">
              <a:solidFill>
                <a:srgbClr val="000000"/>
              </a:solidFill>
              <a:latin typeface="ＭＳ 明朝"/>
              <a:ea typeface="ＭＳ 明朝"/>
            </a:rPr>
            <a:t>【参考：時間給換算額の入力の手順】</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１　所定労働時間の算出</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賃上げ対象従業員の該当する賃金体系に応じて「労働時間（日）数」を入力する。（時給の場合は、入力不要）</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２　時間給換算額の算出</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該当する賃金体系の賃金報告月をプルダウンから選択する。</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「賃金支払日」、「賃金計算期間」、「賃金報告月の賃金」を添付する賃金台帳の記載内容をもとに入力する。　　　　　　　　</a:t>
          </a:r>
          <a:endParaRPr lang="en-US" altLang="ja-JP" sz="9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（時給の場合は、「時間給換算額」欄にそのまま入力）</a:t>
          </a:r>
        </a:p>
      </xdr:txBody>
    </xdr:sp>
    <xdr:clientData/>
  </xdr:twoCellAnchor>
  <xdr:twoCellAnchor>
    <xdr:from>
      <xdr:col>3</xdr:col>
      <xdr:colOff>373380</xdr:colOff>
      <xdr:row>40</xdr:row>
      <xdr:rowOff>7620</xdr:rowOff>
    </xdr:from>
    <xdr:to>
      <xdr:col>10</xdr:col>
      <xdr:colOff>236220</xdr:colOff>
      <xdr:row>40</xdr:row>
      <xdr:rowOff>30480</xdr:rowOff>
    </xdr:to>
    <xdr:cxnSp macro="">
      <xdr:nvCxnSpPr>
        <xdr:cNvPr id="4" name="直線コネクタ 3">
          <a:extLst>
            <a:ext uri="{FF2B5EF4-FFF2-40B4-BE49-F238E27FC236}">
              <a16:creationId xmlns:a16="http://schemas.microsoft.com/office/drawing/2014/main" id="{8D73045E-3008-51CE-270E-23D6FF190E68}"/>
            </a:ext>
          </a:extLst>
        </xdr:cNvPr>
        <xdr:cNvCxnSpPr/>
      </xdr:nvCxnSpPr>
      <xdr:spPr bwMode="auto">
        <a:xfrm flipV="1">
          <a:off x="2987040" y="8740140"/>
          <a:ext cx="3093720" cy="2286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411481</xdr:colOff>
      <xdr:row>3</xdr:row>
      <xdr:rowOff>231866</xdr:rowOff>
    </xdr:from>
    <xdr:to>
      <xdr:col>23</xdr:col>
      <xdr:colOff>731520</xdr:colOff>
      <xdr:row>6</xdr:row>
      <xdr:rowOff>137160</xdr:rowOff>
    </xdr:to>
    <xdr:sp macro="" textlink="">
      <xdr:nvSpPr>
        <xdr:cNvPr id="6" name="吹き出し: 四角形 5">
          <a:extLst>
            <a:ext uri="{FF2B5EF4-FFF2-40B4-BE49-F238E27FC236}">
              <a16:creationId xmlns:a16="http://schemas.microsoft.com/office/drawing/2014/main" id="{372DF89D-4257-416C-83F1-4D893B18D9B8}"/>
            </a:ext>
          </a:extLst>
        </xdr:cNvPr>
        <xdr:cNvSpPr/>
      </xdr:nvSpPr>
      <xdr:spPr bwMode="auto">
        <a:xfrm>
          <a:off x="6621781" y="917666"/>
          <a:ext cx="5577839" cy="659674"/>
        </a:xfrm>
        <a:prstGeom prst="wedgeRectCallout">
          <a:avLst>
            <a:gd name="adj1" fmla="val -53855"/>
            <a:gd name="adj2" fmla="val -15065"/>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12</xdr:col>
      <xdr:colOff>350520</xdr:colOff>
      <xdr:row>14</xdr:row>
      <xdr:rowOff>152400</xdr:rowOff>
    </xdr:from>
    <xdr:to>
      <xdr:col>24</xdr:col>
      <xdr:colOff>68580</xdr:colOff>
      <xdr:row>19</xdr:row>
      <xdr:rowOff>83820</xdr:rowOff>
    </xdr:to>
    <xdr:sp macro="" textlink="">
      <xdr:nvSpPr>
        <xdr:cNvPr id="7" name="吹き出し: 四角形 6">
          <a:extLst>
            <a:ext uri="{FF2B5EF4-FFF2-40B4-BE49-F238E27FC236}">
              <a16:creationId xmlns:a16="http://schemas.microsoft.com/office/drawing/2014/main" id="{5F99FFB2-F912-43AF-BB2C-7F4B1D02FF2F}"/>
            </a:ext>
          </a:extLst>
        </xdr:cNvPr>
        <xdr:cNvSpPr/>
      </xdr:nvSpPr>
      <xdr:spPr bwMode="auto">
        <a:xfrm>
          <a:off x="6560820" y="3596640"/>
          <a:ext cx="5760720" cy="1059180"/>
        </a:xfrm>
        <a:prstGeom prst="wedgeRectCallout">
          <a:avLst>
            <a:gd name="adj1" fmla="val -53198"/>
            <a:gd name="adj2" fmla="val -22703"/>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16</xdr:col>
      <xdr:colOff>22860</xdr:colOff>
      <xdr:row>27</xdr:row>
      <xdr:rowOff>68580</xdr:rowOff>
    </xdr:from>
    <xdr:to>
      <xdr:col>16</xdr:col>
      <xdr:colOff>114300</xdr:colOff>
      <xdr:row>29</xdr:row>
      <xdr:rowOff>190500</xdr:rowOff>
    </xdr:to>
    <xdr:sp macro="" textlink="">
      <xdr:nvSpPr>
        <xdr:cNvPr id="11" name="左大かっこ 10">
          <a:extLst>
            <a:ext uri="{FF2B5EF4-FFF2-40B4-BE49-F238E27FC236}">
              <a16:creationId xmlns:a16="http://schemas.microsoft.com/office/drawing/2014/main" id="{3D0AD222-AD6E-4CDF-BAF1-15A152E075DB}"/>
            </a:ext>
          </a:extLst>
        </xdr:cNvPr>
        <xdr:cNvSpPr/>
      </xdr:nvSpPr>
      <xdr:spPr bwMode="auto">
        <a:xfrm>
          <a:off x="7239000" y="6271260"/>
          <a:ext cx="91440" cy="579120"/>
        </a:xfrm>
        <a:prstGeom prst="lef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0</xdr:colOff>
      <xdr:row>24</xdr:row>
      <xdr:rowOff>30480</xdr:rowOff>
    </xdr:from>
    <xdr:to>
      <xdr:col>24</xdr:col>
      <xdr:colOff>167640</xdr:colOff>
      <xdr:row>32</xdr:row>
      <xdr:rowOff>152400</xdr:rowOff>
    </xdr:to>
    <xdr:sp macro="" textlink="">
      <xdr:nvSpPr>
        <xdr:cNvPr id="12" name="吹き出し: 四角形 11">
          <a:extLst>
            <a:ext uri="{FF2B5EF4-FFF2-40B4-BE49-F238E27FC236}">
              <a16:creationId xmlns:a16="http://schemas.microsoft.com/office/drawing/2014/main" id="{92272BE9-9200-4218-82B0-5C4B99C75102}"/>
            </a:ext>
          </a:extLst>
        </xdr:cNvPr>
        <xdr:cNvSpPr/>
      </xdr:nvSpPr>
      <xdr:spPr bwMode="auto">
        <a:xfrm>
          <a:off x="7086600" y="5410200"/>
          <a:ext cx="5334000" cy="2110740"/>
        </a:xfrm>
        <a:prstGeom prst="wedgeRectCallout">
          <a:avLst>
            <a:gd name="adj1" fmla="val -52339"/>
            <a:gd name="adj2" fmla="val -17071"/>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15</xdr:col>
      <xdr:colOff>22860</xdr:colOff>
      <xdr:row>33</xdr:row>
      <xdr:rowOff>99060</xdr:rowOff>
    </xdr:from>
    <xdr:to>
      <xdr:col>24</xdr:col>
      <xdr:colOff>175260</xdr:colOff>
      <xdr:row>41</xdr:row>
      <xdr:rowOff>129541</xdr:rowOff>
    </xdr:to>
    <xdr:sp macro="" textlink="">
      <xdr:nvSpPr>
        <xdr:cNvPr id="13" name="吹き出し: 四角形 12">
          <a:extLst>
            <a:ext uri="{FF2B5EF4-FFF2-40B4-BE49-F238E27FC236}">
              <a16:creationId xmlns:a16="http://schemas.microsoft.com/office/drawing/2014/main" id="{33E30BD6-683A-4722-ACD6-082D3A4F9F44}"/>
            </a:ext>
          </a:extLst>
        </xdr:cNvPr>
        <xdr:cNvSpPr/>
      </xdr:nvSpPr>
      <xdr:spPr bwMode="auto">
        <a:xfrm>
          <a:off x="7109460" y="7696200"/>
          <a:ext cx="5318760" cy="1600201"/>
        </a:xfrm>
        <a:prstGeom prst="wedgeRectCallout">
          <a:avLst>
            <a:gd name="adj1" fmla="val -53716"/>
            <a:gd name="adj2" fmla="val -13488"/>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4</xdr:row>
          <xdr:rowOff>198120</xdr:rowOff>
        </xdr:from>
        <xdr:to>
          <xdr:col>2</xdr:col>
          <xdr:colOff>327660</xdr:colOff>
          <xdr:row>6</xdr:row>
          <xdr:rowOff>53340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586740</xdr:colOff>
          <xdr:row>4</xdr:row>
          <xdr:rowOff>205740</xdr:rowOff>
        </xdr:from>
        <xdr:to>
          <xdr:col>2</xdr:col>
          <xdr:colOff>914400</xdr:colOff>
          <xdr:row>6</xdr:row>
          <xdr:rowOff>60960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243840</xdr:colOff>
          <xdr:row>4</xdr:row>
          <xdr:rowOff>205740</xdr:rowOff>
        </xdr:from>
        <xdr:to>
          <xdr:col>4</xdr:col>
          <xdr:colOff>60960</xdr:colOff>
          <xdr:row>6</xdr:row>
          <xdr:rowOff>60960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4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4</xdr:row>
          <xdr:rowOff>205740</xdr:rowOff>
        </xdr:from>
        <xdr:to>
          <xdr:col>6</xdr:col>
          <xdr:colOff>0</xdr:colOff>
          <xdr:row>6</xdr:row>
          <xdr:rowOff>60960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4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365760</xdr:colOff>
          <xdr:row>4</xdr:row>
          <xdr:rowOff>205740</xdr:rowOff>
        </xdr:from>
        <xdr:to>
          <xdr:col>6</xdr:col>
          <xdr:colOff>693420</xdr:colOff>
          <xdr:row>6</xdr:row>
          <xdr:rowOff>60960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4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BB83B-FA87-42CC-B0FE-3E49FF0B80CF}">
  <dimension ref="A1:AA188"/>
  <sheetViews>
    <sheetView showGridLines="0" tabSelected="1" zoomScale="110" zoomScaleNormal="110" zoomScaleSheetLayoutView="100" workbookViewId="0">
      <selection activeCell="Z8" sqref="Z8"/>
    </sheetView>
  </sheetViews>
  <sheetFormatPr defaultColWidth="5" defaultRowHeight="19.95" customHeight="1" x14ac:dyDescent="0.45"/>
  <cols>
    <col min="1" max="1" width="3.69921875" style="127" customWidth="1"/>
    <col min="2" max="2" width="5.69921875" style="141" customWidth="1"/>
    <col min="3" max="3" width="1.5" style="130" customWidth="1"/>
    <col min="4" max="7" width="5" style="127"/>
    <col min="8" max="9" width="3" style="127" customWidth="1"/>
    <col min="10" max="10" width="5" style="127"/>
    <col min="11" max="11" width="5.5" style="127" customWidth="1"/>
    <col min="12" max="16" width="5" style="127"/>
    <col min="17" max="17" width="6.3984375" style="127" customWidth="1"/>
    <col min="18" max="18" width="9.296875" style="127" customWidth="1"/>
    <col min="19" max="19" width="1.8984375" style="127" customWidth="1"/>
    <col min="20" max="16384" width="5" style="127"/>
  </cols>
  <sheetData>
    <row r="1" spans="1:26" ht="28.95" customHeight="1" x14ac:dyDescent="0.45">
      <c r="B1" s="128"/>
      <c r="C1" s="129"/>
      <c r="D1" s="128"/>
      <c r="E1" s="128" t="s">
        <v>196</v>
      </c>
      <c r="F1" s="128"/>
      <c r="G1" s="128"/>
      <c r="H1" s="128"/>
      <c r="I1" s="128"/>
      <c r="J1" s="128"/>
      <c r="K1" s="128"/>
      <c r="L1" s="128"/>
      <c r="M1" s="128"/>
      <c r="N1" s="128"/>
      <c r="O1" s="128"/>
      <c r="P1" s="128"/>
      <c r="Q1" s="128"/>
      <c r="R1" s="128"/>
      <c r="S1" s="130"/>
      <c r="T1" s="130"/>
      <c r="U1" s="130"/>
      <c r="V1" s="130"/>
      <c r="W1" s="130"/>
      <c r="X1" s="130"/>
      <c r="Y1" s="130"/>
      <c r="Z1" s="130"/>
    </row>
    <row r="2" spans="1:26" ht="29.4" customHeight="1" x14ac:dyDescent="0.45">
      <c r="B2" s="131"/>
      <c r="C2" s="132"/>
      <c r="D2" s="132"/>
      <c r="E2" s="132"/>
      <c r="F2" s="132"/>
      <c r="G2" s="132"/>
      <c r="H2" s="132"/>
      <c r="I2" s="130"/>
      <c r="J2" s="130"/>
      <c r="K2" s="130"/>
      <c r="L2" s="130"/>
      <c r="M2" s="130"/>
      <c r="N2" s="130"/>
      <c r="O2" s="130"/>
      <c r="P2" s="130"/>
      <c r="Q2" s="130"/>
      <c r="R2" s="130"/>
      <c r="S2" s="130"/>
      <c r="T2" s="130"/>
      <c r="U2" s="130"/>
      <c r="V2" s="130"/>
      <c r="W2" s="130"/>
      <c r="X2" s="130"/>
      <c r="Y2" s="130"/>
      <c r="Z2" s="130"/>
    </row>
    <row r="3" spans="1:26" ht="19.95" customHeight="1" x14ac:dyDescent="0.45">
      <c r="B3" s="127" t="s">
        <v>216</v>
      </c>
      <c r="C3" s="132"/>
      <c r="D3" s="132"/>
      <c r="E3" s="132"/>
      <c r="F3" s="132"/>
      <c r="G3" s="132"/>
      <c r="H3" s="132"/>
      <c r="I3" s="130"/>
      <c r="J3" s="130"/>
      <c r="K3" s="130"/>
      <c r="L3" s="130"/>
      <c r="M3" s="130"/>
      <c r="N3" s="130"/>
      <c r="O3" s="130"/>
      <c r="P3" s="130"/>
      <c r="Q3" s="130"/>
      <c r="R3" s="133" t="s">
        <v>197</v>
      </c>
      <c r="S3" s="130"/>
      <c r="T3" s="130"/>
      <c r="U3" s="130"/>
      <c r="V3" s="130"/>
      <c r="W3" s="130"/>
      <c r="X3" s="130"/>
      <c r="Y3" s="130"/>
      <c r="Z3" s="130"/>
    </row>
    <row r="4" spans="1:26" ht="5.4" customHeight="1" x14ac:dyDescent="0.45">
      <c r="B4" s="134"/>
      <c r="C4" s="132"/>
      <c r="D4" s="132"/>
      <c r="E4" s="132"/>
      <c r="F4" s="132"/>
      <c r="G4" s="132"/>
      <c r="H4" s="132"/>
      <c r="I4" s="130"/>
      <c r="J4" s="130"/>
      <c r="K4" s="130"/>
      <c r="L4" s="130"/>
      <c r="M4" s="130"/>
      <c r="N4" s="130"/>
      <c r="O4" s="130"/>
      <c r="P4" s="130"/>
      <c r="Q4" s="130"/>
      <c r="R4" s="130"/>
      <c r="S4" s="130"/>
      <c r="T4" s="130"/>
      <c r="U4" s="130"/>
      <c r="V4" s="130"/>
      <c r="W4" s="130"/>
      <c r="X4" s="130"/>
      <c r="Y4" s="130"/>
      <c r="Z4" s="130"/>
    </row>
    <row r="5" spans="1:26" ht="25.2" customHeight="1" x14ac:dyDescent="0.45">
      <c r="A5" s="168" t="s">
        <v>209</v>
      </c>
      <c r="B5" s="135"/>
      <c r="C5" s="136"/>
      <c r="D5" s="137" t="s">
        <v>221</v>
      </c>
      <c r="E5" s="137"/>
      <c r="F5" s="137"/>
      <c r="G5" s="137"/>
      <c r="H5" s="143"/>
      <c r="I5" s="137"/>
      <c r="J5" s="137"/>
      <c r="K5" s="137"/>
      <c r="L5" s="137"/>
      <c r="M5" s="137"/>
      <c r="N5" s="137"/>
      <c r="O5" s="137"/>
      <c r="P5" s="137"/>
      <c r="Q5" s="137"/>
      <c r="R5" s="139"/>
      <c r="S5" s="130"/>
      <c r="T5" s="130"/>
      <c r="U5" s="130"/>
      <c r="V5" s="130"/>
      <c r="W5" s="130"/>
      <c r="X5" s="130"/>
      <c r="Y5" s="130"/>
      <c r="Z5" s="130"/>
    </row>
    <row r="6" spans="1:26" ht="24" customHeight="1" x14ac:dyDescent="0.45">
      <c r="A6" s="169"/>
      <c r="B6" s="135"/>
      <c r="C6" s="136"/>
      <c r="D6" s="137" t="s">
        <v>226</v>
      </c>
      <c r="E6" s="137"/>
      <c r="F6" s="137"/>
      <c r="G6" s="137"/>
      <c r="H6" s="143"/>
      <c r="I6" s="137"/>
      <c r="J6" s="137"/>
      <c r="K6" s="137"/>
      <c r="L6" s="137"/>
      <c r="M6" s="137"/>
      <c r="N6" s="137"/>
      <c r="O6" s="137"/>
      <c r="P6" s="137"/>
      <c r="Q6" s="137"/>
      <c r="R6" s="139"/>
      <c r="S6" s="134"/>
      <c r="T6" s="140"/>
    </row>
    <row r="7" spans="1:26" ht="24" customHeight="1" x14ac:dyDescent="0.45">
      <c r="A7" s="169"/>
      <c r="B7" s="135"/>
      <c r="C7" s="136"/>
      <c r="D7" s="137" t="s">
        <v>231</v>
      </c>
      <c r="E7" s="137"/>
      <c r="F7" s="137"/>
      <c r="G7" s="137"/>
      <c r="H7" s="143"/>
      <c r="I7" s="137"/>
      <c r="J7" s="137"/>
      <c r="K7" s="137"/>
      <c r="L7" s="137"/>
      <c r="M7" s="137"/>
      <c r="N7" s="137"/>
      <c r="O7" s="137"/>
      <c r="P7" s="137"/>
      <c r="Q7" s="137"/>
      <c r="R7" s="139"/>
      <c r="S7" s="134"/>
      <c r="T7" s="140"/>
    </row>
    <row r="8" spans="1:26" ht="24" customHeight="1" x14ac:dyDescent="0.45">
      <c r="A8" s="169"/>
      <c r="B8" s="135"/>
      <c r="C8" s="136"/>
      <c r="D8" s="137" t="s">
        <v>232</v>
      </c>
      <c r="E8" s="137"/>
      <c r="F8" s="137"/>
      <c r="G8" s="137"/>
      <c r="H8" s="143"/>
      <c r="I8" s="137"/>
      <c r="J8" s="137"/>
      <c r="K8" s="137"/>
      <c r="L8" s="137"/>
      <c r="M8" s="137"/>
      <c r="N8" s="137"/>
      <c r="O8" s="137"/>
      <c r="P8" s="137"/>
      <c r="Q8" s="137"/>
      <c r="R8" s="139"/>
      <c r="S8" s="134"/>
      <c r="T8" s="140"/>
    </row>
    <row r="9" spans="1:26" ht="24" customHeight="1" x14ac:dyDescent="0.45">
      <c r="A9" s="169"/>
      <c r="B9" s="148"/>
      <c r="C9" s="144"/>
      <c r="D9" s="145" t="s">
        <v>210</v>
      </c>
      <c r="E9" s="145"/>
      <c r="F9" s="145"/>
      <c r="G9" s="145"/>
      <c r="H9" s="146"/>
      <c r="I9" s="145"/>
      <c r="J9" s="145"/>
      <c r="K9" s="145"/>
      <c r="L9" s="145"/>
      <c r="M9" s="145"/>
      <c r="N9" s="145"/>
      <c r="O9" s="145"/>
      <c r="P9" s="145"/>
      <c r="Q9" s="145"/>
      <c r="R9" s="147"/>
      <c r="S9" s="134"/>
      <c r="T9" s="140"/>
    </row>
    <row r="10" spans="1:26" ht="18.600000000000001" customHeight="1" x14ac:dyDescent="0.45">
      <c r="A10" s="169"/>
      <c r="B10" s="149"/>
      <c r="C10" s="150"/>
      <c r="D10" s="151"/>
      <c r="E10" s="152" t="s">
        <v>211</v>
      </c>
      <c r="F10" s="153"/>
      <c r="G10" s="153"/>
      <c r="H10" s="154"/>
      <c r="I10" s="154"/>
      <c r="J10" s="154"/>
      <c r="K10" s="154"/>
      <c r="L10" s="154"/>
      <c r="M10" s="154"/>
      <c r="N10" s="154"/>
      <c r="O10" s="154"/>
      <c r="P10" s="154"/>
      <c r="Q10" s="154"/>
      <c r="R10" s="155"/>
      <c r="S10" s="134"/>
      <c r="T10" s="140"/>
    </row>
    <row r="11" spans="1:26" ht="24.6" customHeight="1" x14ac:dyDescent="0.45">
      <c r="A11" s="169"/>
      <c r="B11" s="149"/>
      <c r="C11" s="150"/>
      <c r="D11" s="137" t="s">
        <v>230</v>
      </c>
      <c r="E11" s="152"/>
      <c r="F11" s="153"/>
      <c r="G11" s="153"/>
      <c r="H11" s="154"/>
      <c r="I11" s="154"/>
      <c r="J11" s="154"/>
      <c r="K11" s="154"/>
      <c r="L11" s="154"/>
      <c r="M11" s="154"/>
      <c r="N11" s="154"/>
      <c r="O11" s="154"/>
      <c r="P11" s="154"/>
      <c r="Q11" s="154"/>
      <c r="R11" s="155"/>
      <c r="S11" s="134"/>
      <c r="T11" s="140"/>
    </row>
    <row r="12" spans="1:26" ht="24.6" customHeight="1" x14ac:dyDescent="0.45">
      <c r="A12" s="170"/>
      <c r="B12" s="135"/>
      <c r="C12" s="136"/>
      <c r="D12" s="137" t="s">
        <v>227</v>
      </c>
      <c r="E12" s="137"/>
      <c r="F12" s="137"/>
      <c r="G12" s="137"/>
      <c r="H12" s="143"/>
      <c r="I12" s="137"/>
      <c r="J12" s="137"/>
      <c r="K12" s="137"/>
      <c r="L12" s="137"/>
      <c r="M12" s="137"/>
      <c r="N12" s="137"/>
      <c r="O12" s="137"/>
      <c r="P12" s="137"/>
      <c r="Q12" s="137"/>
      <c r="R12" s="139"/>
      <c r="S12" s="134"/>
      <c r="T12" s="140"/>
    </row>
    <row r="13" spans="1:26" ht="24.6" customHeight="1" x14ac:dyDescent="0.45">
      <c r="C13" s="142"/>
      <c r="E13" s="134"/>
      <c r="F13" s="134"/>
      <c r="G13" s="134"/>
      <c r="H13" s="134"/>
      <c r="I13" s="134"/>
      <c r="J13" s="134"/>
      <c r="K13" s="134"/>
      <c r="M13" s="134"/>
      <c r="N13" s="134"/>
      <c r="O13" s="134"/>
      <c r="P13" s="134"/>
      <c r="Q13" s="134"/>
      <c r="R13" s="134"/>
      <c r="S13" s="134"/>
      <c r="T13" s="140"/>
    </row>
    <row r="14" spans="1:26" ht="28.2" customHeight="1" x14ac:dyDescent="0.45">
      <c r="A14" s="168" t="s">
        <v>198</v>
      </c>
      <c r="B14" s="135"/>
      <c r="C14" s="136"/>
      <c r="D14" s="137" t="s">
        <v>199</v>
      </c>
      <c r="E14" s="137"/>
      <c r="F14" s="137"/>
      <c r="G14" s="137"/>
      <c r="H14" s="137"/>
      <c r="I14" s="137"/>
      <c r="J14" s="137"/>
      <c r="K14" s="137"/>
      <c r="L14" s="171" t="s">
        <v>220</v>
      </c>
      <c r="M14" s="171"/>
      <c r="N14" s="171"/>
      <c r="O14" s="171"/>
      <c r="P14" s="171"/>
      <c r="Q14" s="171"/>
      <c r="R14" s="172"/>
      <c r="S14" s="134"/>
    </row>
    <row r="15" spans="1:26" ht="24" customHeight="1" x14ac:dyDescent="0.45">
      <c r="A15" s="169"/>
      <c r="B15" s="135"/>
      <c r="C15" s="136"/>
      <c r="D15" s="137" t="s">
        <v>217</v>
      </c>
      <c r="E15" s="137"/>
      <c r="F15" s="137"/>
      <c r="G15" s="137"/>
      <c r="H15" s="137"/>
      <c r="I15" s="137"/>
      <c r="J15" s="137"/>
      <c r="K15" s="137"/>
      <c r="L15" s="138" t="s">
        <v>200</v>
      </c>
      <c r="M15" s="138"/>
      <c r="N15" s="137"/>
      <c r="O15" s="137"/>
      <c r="P15" s="137"/>
      <c r="Q15" s="137"/>
      <c r="R15" s="139"/>
      <c r="S15" s="134"/>
    </row>
    <row r="16" spans="1:26" ht="24" customHeight="1" x14ac:dyDescent="0.45">
      <c r="A16" s="169"/>
      <c r="B16" s="135"/>
      <c r="C16" s="136"/>
      <c r="D16" s="137" t="s">
        <v>218</v>
      </c>
      <c r="E16" s="137"/>
      <c r="F16" s="137"/>
      <c r="G16" s="137"/>
      <c r="H16" s="137"/>
      <c r="I16" s="137"/>
      <c r="J16" s="137"/>
      <c r="K16" s="137"/>
      <c r="L16" s="138"/>
      <c r="M16" s="138"/>
      <c r="N16" s="137"/>
      <c r="O16" s="137"/>
      <c r="P16" s="137"/>
      <c r="Q16" s="137"/>
      <c r="R16" s="139"/>
      <c r="S16" s="134"/>
    </row>
    <row r="17" spans="1:20" ht="24" customHeight="1" x14ac:dyDescent="0.45">
      <c r="A17" s="169"/>
      <c r="B17" s="135"/>
      <c r="C17" s="136"/>
      <c r="D17" s="137" t="s">
        <v>219</v>
      </c>
      <c r="E17" s="137"/>
      <c r="F17" s="137"/>
      <c r="G17" s="137"/>
      <c r="H17" s="137"/>
      <c r="I17" s="137"/>
      <c r="J17" s="137"/>
      <c r="K17" s="137"/>
      <c r="L17" s="138"/>
      <c r="M17" s="138"/>
      <c r="N17" s="137"/>
      <c r="O17" s="137"/>
      <c r="P17" s="137"/>
      <c r="Q17" s="137"/>
      <c r="R17" s="139"/>
      <c r="S17" s="134"/>
    </row>
    <row r="18" spans="1:20" ht="24" customHeight="1" x14ac:dyDescent="0.45">
      <c r="A18" s="169"/>
      <c r="B18" s="135"/>
      <c r="C18" s="136"/>
      <c r="D18" s="137" t="s">
        <v>201</v>
      </c>
      <c r="E18" s="137"/>
      <c r="F18" s="137"/>
      <c r="G18" s="137"/>
      <c r="H18" s="137"/>
      <c r="I18" s="137"/>
      <c r="J18" s="137"/>
      <c r="K18" s="137"/>
      <c r="L18" s="138"/>
      <c r="M18" s="138"/>
      <c r="N18" s="137"/>
      <c r="O18" s="137"/>
      <c r="P18" s="137"/>
      <c r="Q18" s="137"/>
      <c r="R18" s="139"/>
      <c r="S18" s="134"/>
    </row>
    <row r="19" spans="1:20" ht="24" customHeight="1" x14ac:dyDescent="0.45">
      <c r="A19" s="169"/>
      <c r="B19" s="135"/>
      <c r="C19" s="136"/>
      <c r="D19" s="137" t="s">
        <v>202</v>
      </c>
      <c r="E19" s="137"/>
      <c r="F19" s="137"/>
      <c r="G19" s="137"/>
      <c r="H19" s="137"/>
      <c r="I19" s="137"/>
      <c r="J19" s="137"/>
      <c r="K19" s="137"/>
      <c r="L19" s="138"/>
      <c r="M19" s="138"/>
      <c r="N19" s="137"/>
      <c r="O19" s="137"/>
      <c r="P19" s="137"/>
      <c r="Q19" s="137"/>
      <c r="R19" s="139"/>
      <c r="S19" s="134"/>
      <c r="T19" s="140"/>
    </row>
    <row r="20" spans="1:20" ht="24" customHeight="1" x14ac:dyDescent="0.45">
      <c r="A20" s="169"/>
      <c r="B20" s="135"/>
      <c r="C20" s="136"/>
      <c r="D20" s="137" t="s">
        <v>203</v>
      </c>
      <c r="E20" s="137"/>
      <c r="F20" s="137"/>
      <c r="G20" s="137"/>
      <c r="H20" s="137"/>
      <c r="I20" s="137"/>
      <c r="J20" s="137"/>
      <c r="K20" s="137"/>
      <c r="L20" s="138"/>
      <c r="M20" s="138"/>
      <c r="N20" s="137"/>
      <c r="O20" s="137"/>
      <c r="P20" s="137"/>
      <c r="Q20" s="137"/>
      <c r="R20" s="139"/>
      <c r="S20" s="134"/>
      <c r="T20" s="140"/>
    </row>
    <row r="21" spans="1:20" ht="24" customHeight="1" x14ac:dyDescent="0.45">
      <c r="A21" s="169"/>
      <c r="B21" s="135"/>
      <c r="C21" s="136"/>
      <c r="D21" s="137" t="s">
        <v>204</v>
      </c>
      <c r="E21" s="137"/>
      <c r="F21" s="137"/>
      <c r="G21" s="137"/>
      <c r="H21" s="137"/>
      <c r="I21" s="137"/>
      <c r="J21" s="137"/>
      <c r="K21" s="137"/>
      <c r="L21" s="138"/>
      <c r="M21" s="138"/>
      <c r="N21" s="137"/>
      <c r="O21" s="137"/>
      <c r="P21" s="137"/>
      <c r="Q21" s="137"/>
      <c r="R21" s="139"/>
      <c r="S21" s="134"/>
      <c r="T21" s="140"/>
    </row>
    <row r="22" spans="1:20" ht="24" customHeight="1" x14ac:dyDescent="0.45">
      <c r="A22" s="169"/>
      <c r="B22" s="135"/>
      <c r="C22" s="136"/>
      <c r="D22" s="137" t="s">
        <v>205</v>
      </c>
      <c r="E22" s="137"/>
      <c r="F22" s="137"/>
      <c r="G22" s="137"/>
      <c r="H22" s="137"/>
      <c r="I22" s="137"/>
      <c r="J22" s="137"/>
      <c r="K22" s="137"/>
      <c r="L22" s="138"/>
      <c r="M22" s="138"/>
      <c r="N22" s="137"/>
      <c r="O22" s="137"/>
      <c r="P22" s="137"/>
      <c r="Q22" s="137"/>
      <c r="R22" s="139"/>
      <c r="S22" s="134"/>
      <c r="T22" s="140"/>
    </row>
    <row r="23" spans="1:20" ht="24" customHeight="1" x14ac:dyDescent="0.45">
      <c r="A23" s="169"/>
      <c r="B23" s="135"/>
      <c r="C23" s="136"/>
      <c r="D23" s="137" t="s">
        <v>206</v>
      </c>
      <c r="E23" s="137"/>
      <c r="F23" s="137"/>
      <c r="G23" s="137"/>
      <c r="H23" s="137"/>
      <c r="I23" s="137"/>
      <c r="J23" s="137"/>
      <c r="K23" s="137"/>
      <c r="L23" s="138"/>
      <c r="M23" s="138"/>
      <c r="N23" s="137"/>
      <c r="O23" s="137"/>
      <c r="P23" s="137"/>
      <c r="Q23" s="137"/>
      <c r="R23" s="139"/>
      <c r="S23" s="134"/>
      <c r="T23" s="140"/>
    </row>
    <row r="24" spans="1:20" ht="24" customHeight="1" x14ac:dyDescent="0.45">
      <c r="A24" s="169"/>
      <c r="B24" s="135"/>
      <c r="C24" s="136"/>
      <c r="D24" s="137" t="s">
        <v>229</v>
      </c>
      <c r="E24" s="137"/>
      <c r="F24" s="137"/>
      <c r="G24" s="137"/>
      <c r="H24" s="137"/>
      <c r="I24" s="137"/>
      <c r="J24" s="137"/>
      <c r="K24" s="137"/>
      <c r="L24" s="138"/>
      <c r="M24" s="138"/>
      <c r="N24" s="137"/>
      <c r="O24" s="137"/>
      <c r="P24" s="137"/>
      <c r="Q24" s="137"/>
      <c r="R24" s="139"/>
      <c r="S24" s="134"/>
      <c r="T24" s="140"/>
    </row>
    <row r="25" spans="1:20" ht="24" customHeight="1" x14ac:dyDescent="0.45">
      <c r="A25" s="169"/>
      <c r="B25" s="135"/>
      <c r="C25" s="136"/>
      <c r="D25" s="137" t="s">
        <v>228</v>
      </c>
      <c r="E25" s="137"/>
      <c r="F25" s="137"/>
      <c r="G25" s="137"/>
      <c r="H25" s="137"/>
      <c r="I25" s="137"/>
      <c r="J25" s="137"/>
      <c r="K25" s="137"/>
      <c r="L25" s="138"/>
      <c r="M25" s="138"/>
      <c r="N25" s="137"/>
      <c r="O25" s="137"/>
      <c r="P25" s="137"/>
      <c r="Q25" s="137"/>
      <c r="R25" s="139"/>
      <c r="S25" s="134"/>
      <c r="T25" s="140"/>
    </row>
    <row r="26" spans="1:20" ht="24" customHeight="1" x14ac:dyDescent="0.45">
      <c r="A26" s="169"/>
      <c r="B26" s="135"/>
      <c r="C26" s="136"/>
      <c r="D26" s="137" t="s">
        <v>207</v>
      </c>
      <c r="E26" s="137"/>
      <c r="F26" s="137"/>
      <c r="G26" s="137"/>
      <c r="H26" s="137"/>
      <c r="I26" s="137"/>
      <c r="J26" s="137"/>
      <c r="K26" s="137"/>
      <c r="L26" s="138"/>
      <c r="M26" s="138"/>
      <c r="N26" s="137"/>
      <c r="O26" s="137"/>
      <c r="P26" s="137"/>
      <c r="Q26" s="137"/>
      <c r="R26" s="139"/>
      <c r="S26" s="134"/>
      <c r="T26" s="140"/>
    </row>
    <row r="27" spans="1:20" ht="24" customHeight="1" x14ac:dyDescent="0.45">
      <c r="A27" s="170"/>
      <c r="B27" s="135"/>
      <c r="C27" s="136"/>
      <c r="D27" s="137" t="s">
        <v>208</v>
      </c>
      <c r="E27" s="137"/>
      <c r="F27" s="137"/>
      <c r="G27" s="137"/>
      <c r="H27" s="137"/>
      <c r="I27" s="137"/>
      <c r="J27" s="137"/>
      <c r="K27" s="137"/>
      <c r="L27" s="138"/>
      <c r="M27" s="138"/>
      <c r="N27" s="137"/>
      <c r="O27" s="137"/>
      <c r="P27" s="137"/>
      <c r="Q27" s="137"/>
      <c r="R27" s="139"/>
      <c r="S27" s="134"/>
      <c r="T27" s="140"/>
    </row>
    <row r="28" spans="1:20" ht="20.399999999999999" customHeight="1" x14ac:dyDescent="0.45">
      <c r="C28" s="142"/>
      <c r="D28" s="134"/>
      <c r="E28" s="134"/>
      <c r="F28" s="134"/>
      <c r="G28" s="134"/>
      <c r="H28" s="134"/>
      <c r="I28" s="134"/>
      <c r="J28" s="134"/>
      <c r="K28" s="134"/>
      <c r="L28" s="134"/>
      <c r="M28" s="134"/>
      <c r="N28" s="134"/>
      <c r="O28" s="134"/>
      <c r="P28" s="134"/>
      <c r="Q28" s="134"/>
      <c r="R28" s="134"/>
      <c r="S28" s="134"/>
      <c r="T28" s="140"/>
    </row>
    <row r="29" spans="1:20" ht="27.6" customHeight="1" x14ac:dyDescent="0.45">
      <c r="C29" s="156"/>
      <c r="D29" s="134" t="s">
        <v>212</v>
      </c>
      <c r="E29" s="134"/>
      <c r="F29" s="134"/>
      <c r="G29" s="134"/>
      <c r="H29" s="134"/>
      <c r="I29" s="134"/>
      <c r="J29" s="134"/>
      <c r="K29" s="134" t="s">
        <v>213</v>
      </c>
      <c r="L29" s="134"/>
      <c r="M29" s="134"/>
      <c r="N29" s="134"/>
      <c r="O29" s="134"/>
      <c r="P29" s="134"/>
      <c r="Q29" s="134"/>
      <c r="R29" s="134"/>
      <c r="S29" s="134"/>
      <c r="T29" s="140"/>
    </row>
    <row r="30" spans="1:20" ht="27.6" customHeight="1" x14ac:dyDescent="0.45">
      <c r="C30" s="156"/>
      <c r="D30" s="134"/>
      <c r="E30" s="134"/>
      <c r="F30" s="134"/>
      <c r="G30" s="134"/>
      <c r="H30" s="134"/>
      <c r="I30" s="134"/>
      <c r="J30" s="134"/>
      <c r="K30" s="134"/>
      <c r="L30" s="134"/>
      <c r="M30" s="134"/>
      <c r="N30" s="134"/>
      <c r="O30" s="134"/>
      <c r="P30" s="134"/>
      <c r="Q30" s="134"/>
      <c r="R30" s="134"/>
      <c r="S30" s="134"/>
      <c r="T30" s="140"/>
    </row>
    <row r="31" spans="1:20" ht="24" customHeight="1" x14ac:dyDescent="0.45">
      <c r="C31" s="142"/>
      <c r="D31" s="134"/>
      <c r="E31" s="134"/>
      <c r="F31" s="134"/>
      <c r="G31" s="134"/>
      <c r="H31" s="157"/>
      <c r="I31" s="134"/>
      <c r="J31" s="154" t="s">
        <v>214</v>
      </c>
      <c r="K31" s="154"/>
      <c r="L31" s="154"/>
      <c r="M31" s="154"/>
      <c r="N31" s="154"/>
      <c r="O31" s="154"/>
      <c r="P31" s="154"/>
      <c r="Q31" s="154"/>
      <c r="R31" s="154"/>
      <c r="S31" s="134"/>
    </row>
    <row r="32" spans="1:20" ht="24" customHeight="1" x14ac:dyDescent="0.45">
      <c r="C32" s="142"/>
      <c r="D32" s="134"/>
      <c r="E32" s="134"/>
      <c r="F32" s="134"/>
      <c r="G32" s="134"/>
      <c r="H32" s="134"/>
      <c r="I32" s="134"/>
      <c r="J32" s="137" t="s">
        <v>215</v>
      </c>
      <c r="K32" s="137"/>
      <c r="L32" s="137"/>
      <c r="M32" s="137"/>
      <c r="N32" s="137"/>
      <c r="O32" s="137"/>
      <c r="P32" s="137"/>
      <c r="Q32" s="137"/>
      <c r="R32" s="137"/>
      <c r="S32" s="134"/>
      <c r="T32" s="140"/>
    </row>
    <row r="33" spans="3:24" ht="12.6" customHeight="1" x14ac:dyDescent="0.45">
      <c r="T33" s="140"/>
    </row>
    <row r="34" spans="3:24" ht="25.2" customHeight="1" x14ac:dyDescent="0.45">
      <c r="T34" s="140"/>
    </row>
    <row r="35" spans="3:24" ht="25.2" customHeight="1" x14ac:dyDescent="0.45">
      <c r="T35" s="140"/>
    </row>
    <row r="36" spans="3:24" ht="25.2" customHeight="1" x14ac:dyDescent="0.45">
      <c r="H36" s="158"/>
      <c r="T36" s="140"/>
    </row>
    <row r="37" spans="3:24" ht="25.2" customHeight="1" x14ac:dyDescent="0.45">
      <c r="T37" s="140"/>
    </row>
    <row r="38" spans="3:24" ht="25.2" customHeight="1" x14ac:dyDescent="0.45">
      <c r="T38" s="140"/>
    </row>
    <row r="39" spans="3:24" ht="19.95" customHeight="1" x14ac:dyDescent="0.45">
      <c r="T39" s="140"/>
    </row>
    <row r="44" spans="3:24" ht="19.95" customHeight="1" x14ac:dyDescent="0.45">
      <c r="C44" s="159"/>
      <c r="D44" s="158"/>
      <c r="E44" s="158"/>
      <c r="F44" s="158"/>
      <c r="G44" s="158"/>
      <c r="H44" s="158"/>
      <c r="I44" s="158"/>
      <c r="J44" s="158"/>
      <c r="L44" s="158"/>
      <c r="M44" s="159"/>
      <c r="N44" s="158"/>
      <c r="O44" s="158"/>
      <c r="P44" s="158"/>
      <c r="Q44" s="158"/>
      <c r="R44" s="158"/>
      <c r="S44" s="158"/>
      <c r="T44" s="158"/>
      <c r="U44" s="158"/>
      <c r="V44" s="158"/>
      <c r="W44" s="158"/>
      <c r="X44" s="158"/>
    </row>
    <row r="46" spans="3:24" ht="19.95" customHeight="1" x14ac:dyDescent="0.45">
      <c r="J46" s="160"/>
    </row>
    <row r="48" spans="3:24" ht="19.95" customHeight="1" x14ac:dyDescent="0.45">
      <c r="C48" s="161"/>
      <c r="D48" s="162"/>
      <c r="E48" s="134"/>
      <c r="F48" s="134"/>
      <c r="G48" s="134"/>
      <c r="H48" s="134"/>
    </row>
    <row r="49" spans="3:27" ht="19.95" customHeight="1" x14ac:dyDescent="0.45">
      <c r="C49" s="163"/>
      <c r="D49" s="164"/>
    </row>
    <row r="56" spans="3:27" ht="19.95" customHeight="1" x14ac:dyDescent="0.45">
      <c r="AA56" s="134"/>
    </row>
    <row r="70" spans="5:5" ht="19.95" customHeight="1" x14ac:dyDescent="0.45">
      <c r="E70" s="165"/>
    </row>
    <row r="71" spans="5:5" ht="19.95" customHeight="1" x14ac:dyDescent="0.45">
      <c r="E71" s="158"/>
    </row>
    <row r="85" spans="5:27" ht="19.95" customHeight="1" x14ac:dyDescent="0.45">
      <c r="E85" s="158"/>
    </row>
    <row r="86" spans="5:27" ht="19.95" customHeight="1" x14ac:dyDescent="0.45">
      <c r="E86" s="158"/>
    </row>
    <row r="87" spans="5:27" ht="19.95" customHeight="1" x14ac:dyDescent="0.45">
      <c r="E87" s="158"/>
    </row>
    <row r="88" spans="5:27" ht="19.95" customHeight="1" x14ac:dyDescent="0.45">
      <c r="E88" s="158"/>
    </row>
    <row r="89" spans="5:27" ht="19.95" customHeight="1" x14ac:dyDescent="0.45">
      <c r="AA89" s="134"/>
    </row>
    <row r="90" spans="5:27" ht="19.95" customHeight="1" x14ac:dyDescent="0.45">
      <c r="AA90" s="134"/>
    </row>
    <row r="91" spans="5:27" ht="19.95" customHeight="1" x14ac:dyDescent="0.45">
      <c r="AA91" s="134"/>
    </row>
    <row r="92" spans="5:27" ht="19.95" customHeight="1" x14ac:dyDescent="0.45">
      <c r="E92" s="134"/>
      <c r="AA92" s="134"/>
    </row>
    <row r="93" spans="5:27" ht="19.95" customHeight="1" x14ac:dyDescent="0.45">
      <c r="AA93" s="134"/>
    </row>
    <row r="94" spans="5:27" ht="19.95" customHeight="1" x14ac:dyDescent="0.45">
      <c r="AA94" s="134"/>
    </row>
    <row r="95" spans="5:27" ht="19.95" customHeight="1" x14ac:dyDescent="0.45">
      <c r="AA95" s="134"/>
    </row>
    <row r="96" spans="5:27" ht="19.95" customHeight="1" x14ac:dyDescent="0.45">
      <c r="AA96" s="134"/>
    </row>
    <row r="97" spans="27:27" ht="19.95" customHeight="1" x14ac:dyDescent="0.45">
      <c r="AA97" s="134"/>
    </row>
    <row r="98" spans="27:27" ht="19.95" customHeight="1" x14ac:dyDescent="0.45">
      <c r="AA98" s="134"/>
    </row>
    <row r="99" spans="27:27" ht="19.95" customHeight="1" x14ac:dyDescent="0.45">
      <c r="AA99" s="134"/>
    </row>
    <row r="100" spans="27:27" ht="19.95" customHeight="1" x14ac:dyDescent="0.45">
      <c r="AA100" s="134"/>
    </row>
    <row r="101" spans="27:27" ht="19.95" customHeight="1" x14ac:dyDescent="0.45">
      <c r="AA101" s="134"/>
    </row>
    <row r="102" spans="27:27" ht="19.95" customHeight="1" x14ac:dyDescent="0.45">
      <c r="AA102" s="134"/>
    </row>
    <row r="121" spans="2:27" ht="19.95" customHeight="1" x14ac:dyDescent="0.45">
      <c r="AA121" s="134"/>
    </row>
    <row r="122" spans="2:27" ht="19.95" customHeight="1" x14ac:dyDescent="0.45">
      <c r="AA122" s="134"/>
    </row>
    <row r="123" spans="2:27" ht="19.95" customHeight="1" x14ac:dyDescent="0.45">
      <c r="AA123" s="134"/>
    </row>
    <row r="124" spans="2:27" ht="19.95" customHeight="1" x14ac:dyDescent="0.45">
      <c r="AA124" s="134"/>
    </row>
    <row r="125" spans="2:27" ht="19.95" customHeight="1" x14ac:dyDescent="0.45">
      <c r="AA125" s="134"/>
    </row>
    <row r="127" spans="2:27" ht="19.95" customHeight="1" x14ac:dyDescent="0.45">
      <c r="B127" s="131"/>
      <c r="C127" s="166"/>
      <c r="D127" s="157"/>
      <c r="E127" s="157"/>
    </row>
    <row r="128" spans="2:27" ht="19.95" customHeight="1" x14ac:dyDescent="0.45">
      <c r="B128" s="131"/>
      <c r="C128" s="166"/>
      <c r="D128" s="157"/>
      <c r="E128" s="157"/>
    </row>
    <row r="164" spans="2:13" ht="19.95" customHeight="1" x14ac:dyDescent="0.45">
      <c r="B164" s="131"/>
      <c r="C164" s="166"/>
      <c r="D164" s="157"/>
      <c r="E164" s="157"/>
    </row>
    <row r="165" spans="2:13" ht="19.95" customHeight="1" x14ac:dyDescent="0.45">
      <c r="B165" s="131"/>
      <c r="C165" s="166"/>
      <c r="D165" s="157"/>
      <c r="E165" s="157"/>
    </row>
    <row r="166" spans="2:13" ht="19.95" customHeight="1" x14ac:dyDescent="0.45">
      <c r="H166" s="165"/>
      <c r="I166" s="165"/>
      <c r="J166" s="165"/>
      <c r="K166" s="165"/>
      <c r="L166" s="165"/>
      <c r="M166" s="165"/>
    </row>
    <row r="167" spans="2:13" ht="19.95" customHeight="1" x14ac:dyDescent="0.45">
      <c r="H167" s="165"/>
      <c r="I167" s="165"/>
      <c r="J167" s="165"/>
      <c r="K167" s="165"/>
      <c r="L167" s="165"/>
      <c r="M167" s="165"/>
    </row>
    <row r="168" spans="2:13" ht="19.95" customHeight="1" x14ac:dyDescent="0.45">
      <c r="H168" s="165"/>
      <c r="I168" s="165"/>
      <c r="J168" s="165"/>
      <c r="K168" s="165"/>
      <c r="L168" s="165"/>
      <c r="M168" s="165"/>
    </row>
    <row r="169" spans="2:13" ht="19.95" customHeight="1" x14ac:dyDescent="0.45">
      <c r="H169" s="165"/>
      <c r="I169" s="165"/>
      <c r="J169" s="165"/>
      <c r="K169" s="165"/>
      <c r="L169" s="165"/>
      <c r="M169" s="165"/>
    </row>
    <row r="170" spans="2:13" ht="19.95" customHeight="1" x14ac:dyDescent="0.45">
      <c r="H170" s="165"/>
      <c r="I170" s="165"/>
      <c r="J170" s="165"/>
      <c r="K170" s="165"/>
      <c r="L170" s="165"/>
      <c r="M170" s="165"/>
    </row>
    <row r="171" spans="2:13" ht="19.95" customHeight="1" x14ac:dyDescent="0.45">
      <c r="H171" s="165"/>
      <c r="I171" s="165"/>
      <c r="J171" s="165"/>
      <c r="K171" s="165"/>
      <c r="L171" s="165"/>
      <c r="M171" s="165"/>
    </row>
    <row r="172" spans="2:13" ht="19.95" customHeight="1" x14ac:dyDescent="0.45">
      <c r="H172" s="165"/>
      <c r="I172" s="165"/>
      <c r="J172" s="165"/>
      <c r="K172" s="165"/>
      <c r="L172" s="165"/>
      <c r="M172" s="165"/>
    </row>
    <row r="173" spans="2:13" ht="19.95" customHeight="1" x14ac:dyDescent="0.45">
      <c r="H173" s="165"/>
      <c r="I173" s="165"/>
      <c r="J173" s="167"/>
      <c r="K173" s="165"/>
      <c r="L173" s="165"/>
      <c r="M173" s="165"/>
    </row>
    <row r="174" spans="2:13" ht="19.95" customHeight="1" x14ac:dyDescent="0.45">
      <c r="H174" s="165"/>
      <c r="I174" s="165"/>
      <c r="J174" s="165"/>
      <c r="K174" s="165"/>
      <c r="L174" s="165"/>
      <c r="M174" s="165"/>
    </row>
    <row r="175" spans="2:13" ht="19.95" customHeight="1" x14ac:dyDescent="0.45">
      <c r="H175" s="165"/>
      <c r="I175" s="165"/>
      <c r="J175" s="165"/>
      <c r="K175" s="165"/>
      <c r="L175" s="165"/>
      <c r="M175" s="165"/>
    </row>
    <row r="176" spans="2:13" ht="19.95" customHeight="1" x14ac:dyDescent="0.45">
      <c r="H176" s="165"/>
      <c r="I176" s="165"/>
      <c r="J176" s="165"/>
      <c r="K176" s="165"/>
      <c r="L176" s="165"/>
      <c r="M176" s="165"/>
    </row>
    <row r="177" spans="2:15" ht="19.95" customHeight="1" x14ac:dyDescent="0.45">
      <c r="H177" s="165"/>
      <c r="I177" s="165"/>
      <c r="J177" s="165"/>
      <c r="K177" s="165"/>
      <c r="L177" s="165"/>
      <c r="M177" s="165"/>
    </row>
    <row r="178" spans="2:15" ht="19.95" customHeight="1" x14ac:dyDescent="0.45">
      <c r="H178" s="165"/>
      <c r="I178" s="165"/>
      <c r="J178" s="165"/>
      <c r="K178" s="165"/>
      <c r="L178" s="165"/>
      <c r="M178" s="165"/>
    </row>
    <row r="179" spans="2:15" ht="19.95" customHeight="1" x14ac:dyDescent="0.45">
      <c r="H179" s="165"/>
      <c r="I179" s="165"/>
      <c r="J179" s="165"/>
      <c r="K179" s="165"/>
      <c r="L179" s="165"/>
      <c r="M179" s="165"/>
    </row>
    <row r="180" spans="2:15" ht="19.95" customHeight="1" x14ac:dyDescent="0.45">
      <c r="H180" s="165"/>
      <c r="I180" s="165"/>
      <c r="J180" s="165"/>
      <c r="K180" s="165"/>
      <c r="L180" s="165"/>
      <c r="M180" s="165"/>
    </row>
    <row r="181" spans="2:15" ht="19.95" customHeight="1" x14ac:dyDescent="0.45">
      <c r="H181" s="165"/>
      <c r="I181" s="165"/>
      <c r="J181" s="165"/>
      <c r="K181" s="165"/>
      <c r="L181" s="165"/>
      <c r="M181" s="165"/>
    </row>
    <row r="182" spans="2:15" ht="19.95" customHeight="1" x14ac:dyDescent="0.45">
      <c r="H182" s="165"/>
      <c r="I182" s="165"/>
      <c r="J182" s="165"/>
      <c r="K182" s="165"/>
      <c r="L182" s="165"/>
      <c r="M182" s="165"/>
    </row>
    <row r="183" spans="2:15" ht="19.95" customHeight="1" x14ac:dyDescent="0.45">
      <c r="H183" s="165"/>
      <c r="I183" s="165"/>
      <c r="J183" s="165"/>
      <c r="K183" s="165"/>
      <c r="L183" s="165"/>
      <c r="M183" s="165"/>
    </row>
    <row r="187" spans="2:15" ht="19.95" customHeight="1" x14ac:dyDescent="0.45">
      <c r="B187" s="131"/>
    </row>
    <row r="188" spans="2:15" ht="19.95" customHeight="1" x14ac:dyDescent="0.45">
      <c r="O188" s="160"/>
    </row>
  </sheetData>
  <mergeCells count="3">
    <mergeCell ref="A14:A27"/>
    <mergeCell ref="A5:A12"/>
    <mergeCell ref="L14:R14"/>
  </mergeCells>
  <phoneticPr fontId="25"/>
  <pageMargins left="0.93" right="0.45" top="0.74803149606299213" bottom="0.47" header="0.31496062992125984" footer="0.36"/>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91440</xdr:colOff>
                    <xdr:row>4</xdr:row>
                    <xdr:rowOff>30480</xdr:rowOff>
                  </from>
                  <to>
                    <xdr:col>2</xdr:col>
                    <xdr:colOff>0</xdr:colOff>
                    <xdr:row>4</xdr:row>
                    <xdr:rowOff>274320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xdr:col>
                    <xdr:colOff>91440</xdr:colOff>
                    <xdr:row>5</xdr:row>
                    <xdr:rowOff>38100</xdr:rowOff>
                  </from>
                  <to>
                    <xdr:col>2</xdr:col>
                    <xdr:colOff>0</xdr:colOff>
                    <xdr:row>5</xdr:row>
                    <xdr:rowOff>281940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xdr:col>
                    <xdr:colOff>91440</xdr:colOff>
                    <xdr:row>7</xdr:row>
                    <xdr:rowOff>38100</xdr:rowOff>
                  </from>
                  <to>
                    <xdr:col>2</xdr:col>
                    <xdr:colOff>0</xdr:colOff>
                    <xdr:row>7</xdr:row>
                    <xdr:rowOff>281940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xdr:col>
                    <xdr:colOff>91440</xdr:colOff>
                    <xdr:row>8</xdr:row>
                    <xdr:rowOff>0</xdr:rowOff>
                  </from>
                  <to>
                    <xdr:col>2</xdr:col>
                    <xdr:colOff>0</xdr:colOff>
                    <xdr:row>8</xdr:row>
                    <xdr:rowOff>243840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xdr:col>
                    <xdr:colOff>91440</xdr:colOff>
                    <xdr:row>10</xdr:row>
                    <xdr:rowOff>45720</xdr:rowOff>
                  </from>
                  <to>
                    <xdr:col>1</xdr:col>
                    <xdr:colOff>434340</xdr:colOff>
                    <xdr:row>10</xdr:row>
                    <xdr:rowOff>289560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xdr:col>
                    <xdr:colOff>91440</xdr:colOff>
                    <xdr:row>11</xdr:row>
                    <xdr:rowOff>38100</xdr:rowOff>
                  </from>
                  <to>
                    <xdr:col>2</xdr:col>
                    <xdr:colOff>0</xdr:colOff>
                    <xdr:row>11</xdr:row>
                    <xdr:rowOff>281940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1</xdr:col>
                    <xdr:colOff>91440</xdr:colOff>
                    <xdr:row>13</xdr:row>
                    <xdr:rowOff>38100</xdr:rowOff>
                  </from>
                  <to>
                    <xdr:col>2</xdr:col>
                    <xdr:colOff>0</xdr:colOff>
                    <xdr:row>13</xdr:row>
                    <xdr:rowOff>281940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1</xdr:col>
                    <xdr:colOff>91440</xdr:colOff>
                    <xdr:row>14</xdr:row>
                    <xdr:rowOff>38100</xdr:rowOff>
                  </from>
                  <to>
                    <xdr:col>2</xdr:col>
                    <xdr:colOff>0</xdr:colOff>
                    <xdr:row>14</xdr:row>
                    <xdr:rowOff>281940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1</xdr:col>
                    <xdr:colOff>91440</xdr:colOff>
                    <xdr:row>15</xdr:row>
                    <xdr:rowOff>38100</xdr:rowOff>
                  </from>
                  <to>
                    <xdr:col>2</xdr:col>
                    <xdr:colOff>0</xdr:colOff>
                    <xdr:row>15</xdr:row>
                    <xdr:rowOff>281940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xdr:col>
                    <xdr:colOff>91440</xdr:colOff>
                    <xdr:row>16</xdr:row>
                    <xdr:rowOff>38100</xdr:rowOff>
                  </from>
                  <to>
                    <xdr:col>2</xdr:col>
                    <xdr:colOff>0</xdr:colOff>
                    <xdr:row>16</xdr:row>
                    <xdr:rowOff>281940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1</xdr:col>
                    <xdr:colOff>91440</xdr:colOff>
                    <xdr:row>17</xdr:row>
                    <xdr:rowOff>38100</xdr:rowOff>
                  </from>
                  <to>
                    <xdr:col>2</xdr:col>
                    <xdr:colOff>0</xdr:colOff>
                    <xdr:row>17</xdr:row>
                    <xdr:rowOff>281940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1</xdr:col>
                    <xdr:colOff>91440</xdr:colOff>
                    <xdr:row>18</xdr:row>
                    <xdr:rowOff>38100</xdr:rowOff>
                  </from>
                  <to>
                    <xdr:col>2</xdr:col>
                    <xdr:colOff>0</xdr:colOff>
                    <xdr:row>18</xdr:row>
                    <xdr:rowOff>281940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1</xdr:col>
                    <xdr:colOff>91440</xdr:colOff>
                    <xdr:row>19</xdr:row>
                    <xdr:rowOff>38100</xdr:rowOff>
                  </from>
                  <to>
                    <xdr:col>2</xdr:col>
                    <xdr:colOff>0</xdr:colOff>
                    <xdr:row>19</xdr:row>
                    <xdr:rowOff>281940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1</xdr:col>
                    <xdr:colOff>91440</xdr:colOff>
                    <xdr:row>20</xdr:row>
                    <xdr:rowOff>38100</xdr:rowOff>
                  </from>
                  <to>
                    <xdr:col>2</xdr:col>
                    <xdr:colOff>0</xdr:colOff>
                    <xdr:row>20</xdr:row>
                    <xdr:rowOff>281940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1</xdr:col>
                    <xdr:colOff>91440</xdr:colOff>
                    <xdr:row>21</xdr:row>
                    <xdr:rowOff>38100</xdr:rowOff>
                  </from>
                  <to>
                    <xdr:col>2</xdr:col>
                    <xdr:colOff>0</xdr:colOff>
                    <xdr:row>21</xdr:row>
                    <xdr:rowOff>281940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1</xdr:col>
                    <xdr:colOff>91440</xdr:colOff>
                    <xdr:row>22</xdr:row>
                    <xdr:rowOff>38100</xdr:rowOff>
                  </from>
                  <to>
                    <xdr:col>2</xdr:col>
                    <xdr:colOff>0</xdr:colOff>
                    <xdr:row>22</xdr:row>
                    <xdr:rowOff>281940</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1</xdr:col>
                    <xdr:colOff>91440</xdr:colOff>
                    <xdr:row>23</xdr:row>
                    <xdr:rowOff>38100</xdr:rowOff>
                  </from>
                  <to>
                    <xdr:col>2</xdr:col>
                    <xdr:colOff>0</xdr:colOff>
                    <xdr:row>23</xdr:row>
                    <xdr:rowOff>281940</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1</xdr:col>
                    <xdr:colOff>91440</xdr:colOff>
                    <xdr:row>24</xdr:row>
                    <xdr:rowOff>38100</xdr:rowOff>
                  </from>
                  <to>
                    <xdr:col>2</xdr:col>
                    <xdr:colOff>0</xdr:colOff>
                    <xdr:row>24</xdr:row>
                    <xdr:rowOff>281940</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1</xdr:col>
                    <xdr:colOff>91440</xdr:colOff>
                    <xdr:row>25</xdr:row>
                    <xdr:rowOff>38100</xdr:rowOff>
                  </from>
                  <to>
                    <xdr:col>2</xdr:col>
                    <xdr:colOff>0</xdr:colOff>
                    <xdr:row>25</xdr:row>
                    <xdr:rowOff>281940</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1</xdr:col>
                    <xdr:colOff>91440</xdr:colOff>
                    <xdr:row>26</xdr:row>
                    <xdr:rowOff>38100</xdr:rowOff>
                  </from>
                  <to>
                    <xdr:col>2</xdr:col>
                    <xdr:colOff>0</xdr:colOff>
                    <xdr:row>26</xdr:row>
                    <xdr:rowOff>281940</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1</xdr:col>
                    <xdr:colOff>91440</xdr:colOff>
                    <xdr:row>6</xdr:row>
                    <xdr:rowOff>38100</xdr:rowOff>
                  </from>
                  <to>
                    <xdr:col>2</xdr:col>
                    <xdr:colOff>0</xdr:colOff>
                    <xdr:row>6</xdr:row>
                    <xdr:rowOff>281940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54DAA-71A8-445A-B5EC-DA3E69F24132}">
  <dimension ref="A1:Q65"/>
  <sheetViews>
    <sheetView showGridLines="0" workbookViewId="0">
      <selection activeCell="K11" sqref="K11"/>
    </sheetView>
  </sheetViews>
  <sheetFormatPr defaultRowHeight="18" x14ac:dyDescent="0.45"/>
  <cols>
    <col min="1" max="1" width="1.8984375" customWidth="1"/>
    <col min="2" max="2" width="14.796875" customWidth="1"/>
    <col min="3" max="3" width="5.3984375" customWidth="1"/>
    <col min="4" max="4" width="11.5" customWidth="1"/>
    <col min="5" max="5" width="11.69921875" customWidth="1"/>
    <col min="6" max="6" width="1.69921875" customWidth="1"/>
    <col min="7" max="7" width="17.69921875" customWidth="1"/>
    <col min="8" max="8" width="15.796875" customWidth="1"/>
    <col min="9" max="9" width="6.09765625" style="30" customWidth="1"/>
    <col min="10" max="10" width="12.3984375" style="30" bestFit="1" customWidth="1"/>
    <col min="11" max="11" width="10" style="30" bestFit="1" customWidth="1"/>
    <col min="12" max="12" width="6.796875" style="30" bestFit="1" customWidth="1"/>
    <col min="13" max="16" width="8.796875" style="30"/>
    <col min="17" max="17" width="10.09765625" style="30" customWidth="1"/>
  </cols>
  <sheetData>
    <row r="1" spans="1:8" ht="18" customHeight="1" x14ac:dyDescent="0.45">
      <c r="A1" s="4" t="s">
        <v>61</v>
      </c>
    </row>
    <row r="2" spans="1:8" x14ac:dyDescent="0.45">
      <c r="A2" s="1"/>
    </row>
    <row r="3" spans="1:8" ht="14.4" customHeight="1" x14ac:dyDescent="0.45">
      <c r="C3" s="175" t="s">
        <v>59</v>
      </c>
      <c r="D3" s="175"/>
      <c r="E3" s="175"/>
      <c r="F3" s="175"/>
      <c r="G3" s="175"/>
    </row>
    <row r="4" spans="1:8" ht="14.4" customHeight="1" x14ac:dyDescent="0.45">
      <c r="C4" s="7" t="s">
        <v>104</v>
      </c>
      <c r="D4" s="7"/>
      <c r="E4" s="8"/>
      <c r="F4" s="8"/>
      <c r="G4" s="8"/>
    </row>
    <row r="5" spans="1:8" x14ac:dyDescent="0.45">
      <c r="A5" s="4"/>
    </row>
    <row r="6" spans="1:8" ht="16.2" customHeight="1" x14ac:dyDescent="0.45">
      <c r="A6" s="4" t="s">
        <v>1</v>
      </c>
    </row>
    <row r="7" spans="1:8" ht="16.2" customHeight="1" x14ac:dyDescent="0.45">
      <c r="A7" s="4" t="s">
        <v>2</v>
      </c>
    </row>
    <row r="8" spans="1:8" ht="9" customHeight="1" x14ac:dyDescent="0.45">
      <c r="B8" s="4"/>
    </row>
    <row r="9" spans="1:8" x14ac:dyDescent="0.45">
      <c r="E9" s="9" t="s">
        <v>62</v>
      </c>
      <c r="F9" s="9"/>
      <c r="G9" s="176" t="s">
        <v>3</v>
      </c>
      <c r="H9" s="177"/>
    </row>
    <row r="10" spans="1:8" x14ac:dyDescent="0.45">
      <c r="E10" s="9" t="s">
        <v>4</v>
      </c>
      <c r="F10" s="9"/>
      <c r="G10" s="173" t="s">
        <v>5</v>
      </c>
      <c r="H10" s="174"/>
    </row>
    <row r="11" spans="1:8" x14ac:dyDescent="0.45">
      <c r="E11" s="9" t="s">
        <v>6</v>
      </c>
      <c r="F11" s="9"/>
      <c r="G11" s="173"/>
      <c r="H11" s="174"/>
    </row>
    <row r="12" spans="1:8" x14ac:dyDescent="0.45">
      <c r="E12" s="9" t="s">
        <v>7</v>
      </c>
      <c r="F12" s="9"/>
      <c r="G12" s="173"/>
      <c r="H12" s="174"/>
    </row>
    <row r="13" spans="1:8" x14ac:dyDescent="0.45">
      <c r="E13" s="9" t="s">
        <v>8</v>
      </c>
      <c r="F13" s="9"/>
      <c r="G13" s="173"/>
      <c r="H13" s="174"/>
    </row>
    <row r="14" spans="1:8" x14ac:dyDescent="0.45">
      <c r="E14" s="9" t="s">
        <v>9</v>
      </c>
      <c r="F14" s="9"/>
      <c r="G14" s="178"/>
      <c r="H14" s="179"/>
    </row>
    <row r="15" spans="1:8" ht="12" customHeight="1" x14ac:dyDescent="0.45">
      <c r="E15" s="9"/>
      <c r="F15" s="9"/>
      <c r="G15" s="121"/>
      <c r="H15" s="122" t="s">
        <v>10</v>
      </c>
    </row>
    <row r="16" spans="1:8" x14ac:dyDescent="0.45">
      <c r="E16" s="9" t="s">
        <v>11</v>
      </c>
      <c r="F16" s="9"/>
      <c r="G16" s="173"/>
      <c r="H16" s="174"/>
    </row>
    <row r="17" spans="1:17" x14ac:dyDescent="0.45">
      <c r="E17" s="9" t="s">
        <v>12</v>
      </c>
      <c r="F17" s="9"/>
      <c r="G17" s="173"/>
      <c r="H17" s="174"/>
    </row>
    <row r="18" spans="1:17" x14ac:dyDescent="0.45">
      <c r="E18" s="9" t="s">
        <v>13</v>
      </c>
      <c r="F18" s="9"/>
      <c r="G18" s="173" t="s">
        <v>139</v>
      </c>
      <c r="H18" s="174"/>
    </row>
    <row r="19" spans="1:17" x14ac:dyDescent="0.45">
      <c r="E19" s="9" t="s">
        <v>14</v>
      </c>
      <c r="F19" s="9"/>
      <c r="G19" s="173" t="s">
        <v>105</v>
      </c>
      <c r="H19" s="174"/>
    </row>
    <row r="20" spans="1:17" x14ac:dyDescent="0.45">
      <c r="B20" s="4"/>
      <c r="I20"/>
      <c r="J20"/>
      <c r="K20"/>
      <c r="L20"/>
      <c r="M20"/>
      <c r="N20"/>
      <c r="O20"/>
      <c r="P20"/>
      <c r="Q20"/>
    </row>
    <row r="21" spans="1:17" ht="16.8" customHeight="1" x14ac:dyDescent="0.45">
      <c r="B21" s="120" t="s">
        <v>108</v>
      </c>
      <c r="J21" s="93" t="s">
        <v>190</v>
      </c>
      <c r="L21"/>
      <c r="M21"/>
      <c r="N21"/>
      <c r="O21"/>
      <c r="P21"/>
      <c r="Q21"/>
    </row>
    <row r="22" spans="1:17" ht="16.8" customHeight="1" x14ac:dyDescent="0.45">
      <c r="B22" s="4" t="s">
        <v>109</v>
      </c>
      <c r="I22"/>
      <c r="J22" s="93" t="s">
        <v>191</v>
      </c>
      <c r="L22"/>
      <c r="M22"/>
      <c r="N22"/>
      <c r="O22"/>
      <c r="P22"/>
      <c r="Q22"/>
    </row>
    <row r="23" spans="1:17" ht="16.8" customHeight="1" x14ac:dyDescent="0.45">
      <c r="B23" s="2" t="s">
        <v>110</v>
      </c>
      <c r="C23" s="8"/>
      <c r="D23" s="8"/>
      <c r="E23" s="8"/>
      <c r="F23" s="8"/>
      <c r="G23" s="8"/>
      <c r="H23" s="8"/>
      <c r="I23"/>
      <c r="J23"/>
      <c r="K23"/>
      <c r="L23"/>
      <c r="M23"/>
      <c r="N23"/>
      <c r="O23"/>
      <c r="P23"/>
      <c r="Q23"/>
    </row>
    <row r="24" spans="1:17" x14ac:dyDescent="0.45">
      <c r="B24" s="4"/>
    </row>
    <row r="25" spans="1:17" x14ac:dyDescent="0.45">
      <c r="A25" s="8" t="s">
        <v>111</v>
      </c>
      <c r="B25" s="7"/>
      <c r="C25" s="8"/>
      <c r="D25" s="8"/>
      <c r="E25" s="8"/>
      <c r="F25" s="8"/>
      <c r="G25" s="8"/>
      <c r="H25" s="8"/>
    </row>
    <row r="26" spans="1:17" x14ac:dyDescent="0.45">
      <c r="B26" s="4"/>
    </row>
    <row r="27" spans="1:17" x14ac:dyDescent="0.45">
      <c r="A27" s="4" t="s">
        <v>63</v>
      </c>
    </row>
    <row r="28" spans="1:17" ht="18" customHeight="1" x14ac:dyDescent="0.45">
      <c r="B28" s="4" t="s">
        <v>64</v>
      </c>
    </row>
    <row r="29" spans="1:17" x14ac:dyDescent="0.45">
      <c r="B29" s="4"/>
    </row>
    <row r="30" spans="1:17" x14ac:dyDescent="0.45">
      <c r="A30" s="4" t="s">
        <v>65</v>
      </c>
    </row>
    <row r="31" spans="1:17" x14ac:dyDescent="0.45">
      <c r="A31" s="4" t="s">
        <v>66</v>
      </c>
    </row>
    <row r="32" spans="1:17" x14ac:dyDescent="0.45">
      <c r="B32" s="193" t="s">
        <v>15</v>
      </c>
      <c r="C32" s="194"/>
      <c r="D32" s="193" t="s">
        <v>16</v>
      </c>
      <c r="E32" s="194"/>
      <c r="F32" s="193" t="s">
        <v>17</v>
      </c>
      <c r="G32" s="194"/>
    </row>
    <row r="33" spans="1:10" ht="19.5" customHeight="1" x14ac:dyDescent="0.45">
      <c r="B33" s="173"/>
      <c r="C33" s="174"/>
      <c r="D33" s="176"/>
      <c r="E33" s="177"/>
      <c r="F33" s="176"/>
      <c r="G33" s="177"/>
    </row>
    <row r="34" spans="1:10" x14ac:dyDescent="0.45">
      <c r="B34" s="4"/>
    </row>
    <row r="35" spans="1:10" x14ac:dyDescent="0.45">
      <c r="A35" s="4" t="s">
        <v>67</v>
      </c>
      <c r="J35" s="93" t="s">
        <v>223</v>
      </c>
    </row>
    <row r="36" spans="1:10" x14ac:dyDescent="0.45">
      <c r="B36" s="10" t="s">
        <v>68</v>
      </c>
      <c r="C36" s="11"/>
      <c r="D36" s="12"/>
      <c r="E36" s="10" t="s">
        <v>69</v>
      </c>
      <c r="F36" s="12"/>
      <c r="G36" s="12"/>
      <c r="H36" s="187" t="s">
        <v>106</v>
      </c>
      <c r="J36" s="93" t="s">
        <v>189</v>
      </c>
    </row>
    <row r="37" spans="1:10" x14ac:dyDescent="0.45">
      <c r="B37" s="182" t="s">
        <v>18</v>
      </c>
      <c r="C37" s="189" t="s">
        <v>107</v>
      </c>
      <c r="D37" s="190"/>
      <c r="E37" s="184" t="s">
        <v>71</v>
      </c>
      <c r="F37" s="185"/>
      <c r="G37" s="13" t="s">
        <v>72</v>
      </c>
      <c r="H37" s="188"/>
      <c r="J37" s="93" t="s">
        <v>179</v>
      </c>
    </row>
    <row r="38" spans="1:10" x14ac:dyDescent="0.45">
      <c r="B38" s="183"/>
      <c r="C38" s="191"/>
      <c r="D38" s="192"/>
      <c r="E38" s="186"/>
      <c r="F38" s="175"/>
      <c r="G38" s="14" t="s">
        <v>70</v>
      </c>
      <c r="H38" s="183"/>
      <c r="J38" s="93" t="s">
        <v>233</v>
      </c>
    </row>
    <row r="39" spans="1:10" ht="26.25" customHeight="1" x14ac:dyDescent="0.45">
      <c r="B39" s="115" t="s">
        <v>49</v>
      </c>
      <c r="C39" s="180"/>
      <c r="D39" s="181"/>
      <c r="E39" s="173" t="s">
        <v>49</v>
      </c>
      <c r="F39" s="174"/>
      <c r="G39" s="107">
        <f>様式第１１号の４!I40</f>
        <v>0</v>
      </c>
      <c r="H39" s="34">
        <f>G39-C39</f>
        <v>0</v>
      </c>
      <c r="J39" s="93" t="s">
        <v>180</v>
      </c>
    </row>
    <row r="40" spans="1:10" x14ac:dyDescent="0.45">
      <c r="B40" s="5" t="s">
        <v>73</v>
      </c>
      <c r="J40" s="93" t="s">
        <v>224</v>
      </c>
    </row>
    <row r="42" spans="1:10" x14ac:dyDescent="0.45">
      <c r="B42" s="2"/>
    </row>
    <row r="43" spans="1:10" x14ac:dyDescent="0.45">
      <c r="B43" s="4"/>
    </row>
    <row r="50" spans="2:2" hidden="1" x14ac:dyDescent="0.45">
      <c r="B50" s="86"/>
    </row>
    <row r="51" spans="2:2" hidden="1" x14ac:dyDescent="0.45">
      <c r="B51" s="87" t="s">
        <v>176</v>
      </c>
    </row>
    <row r="52" spans="2:2" hidden="1" x14ac:dyDescent="0.45">
      <c r="B52" s="87" t="s">
        <v>177</v>
      </c>
    </row>
    <row r="53" spans="2:2" hidden="1" x14ac:dyDescent="0.45">
      <c r="B53" s="87" t="s">
        <v>178</v>
      </c>
    </row>
    <row r="54" spans="2:2" hidden="1" x14ac:dyDescent="0.45">
      <c r="B54" s="87" t="s">
        <v>175</v>
      </c>
    </row>
    <row r="55" spans="2:2" hidden="1" x14ac:dyDescent="0.45">
      <c r="B55" s="87" t="s">
        <v>173</v>
      </c>
    </row>
    <row r="56" spans="2:2" hidden="1" x14ac:dyDescent="0.45">
      <c r="B56" s="87" t="s">
        <v>172</v>
      </c>
    </row>
    <row r="57" spans="2:2" hidden="1" x14ac:dyDescent="0.45">
      <c r="B57" s="87" t="s">
        <v>171</v>
      </c>
    </row>
    <row r="58" spans="2:2" hidden="1" x14ac:dyDescent="0.45">
      <c r="B58" s="87" t="s">
        <v>174</v>
      </c>
    </row>
    <row r="59" spans="2:2" hidden="1" x14ac:dyDescent="0.45">
      <c r="B59" s="87" t="s">
        <v>162</v>
      </c>
    </row>
    <row r="60" spans="2:2" hidden="1" x14ac:dyDescent="0.45">
      <c r="B60" s="87" t="s">
        <v>163</v>
      </c>
    </row>
    <row r="61" spans="2:2" hidden="1" x14ac:dyDescent="0.45">
      <c r="B61" s="87" t="s">
        <v>164</v>
      </c>
    </row>
    <row r="62" spans="2:2" hidden="1" x14ac:dyDescent="0.45">
      <c r="B62" s="87" t="s">
        <v>165</v>
      </c>
    </row>
    <row r="63" spans="2:2" hidden="1" x14ac:dyDescent="0.45">
      <c r="B63" s="87" t="s">
        <v>166</v>
      </c>
    </row>
    <row r="64" spans="2:2" hidden="1" x14ac:dyDescent="0.45">
      <c r="B64" s="87" t="s">
        <v>167</v>
      </c>
    </row>
    <row r="65" spans="2:2" hidden="1" x14ac:dyDescent="0.45">
      <c r="B65" s="87" t="s">
        <v>168</v>
      </c>
    </row>
  </sheetData>
  <sheetProtection algorithmName="SHA-512" hashValue="iIrZsn/qs2Y7BUKMjpxDQrGCbcdm3RUfvcr9MgQi8dd4ja9Tj5J+TQQcXsqrDSHaOMjlm14L7Ac9QeMlLHxdEQ==" saltValue="Y/8QSfcJ9u9AhNGulNJTZQ==" spinCount="100000" sheet="1" objects="1" scenarios="1"/>
  <mergeCells count="23">
    <mergeCell ref="B37:B38"/>
    <mergeCell ref="E37:F38"/>
    <mergeCell ref="H36:H38"/>
    <mergeCell ref="C37:D38"/>
    <mergeCell ref="B32:C32"/>
    <mergeCell ref="B33:C33"/>
    <mergeCell ref="D32:E32"/>
    <mergeCell ref="D33:E33"/>
    <mergeCell ref="F32:G32"/>
    <mergeCell ref="F33:G33"/>
    <mergeCell ref="E39:F39"/>
    <mergeCell ref="C3:G3"/>
    <mergeCell ref="G9:H9"/>
    <mergeCell ref="G10:H10"/>
    <mergeCell ref="G11:H11"/>
    <mergeCell ref="G12:H12"/>
    <mergeCell ref="G13:H13"/>
    <mergeCell ref="G14:H14"/>
    <mergeCell ref="G16:H16"/>
    <mergeCell ref="G17:H17"/>
    <mergeCell ref="G18:H18"/>
    <mergeCell ref="G19:H19"/>
    <mergeCell ref="C39:D39"/>
  </mergeCells>
  <phoneticPr fontId="25"/>
  <conditionalFormatting sqref="H39">
    <cfRule type="cellIs" dxfId="1" priority="1" operator="lessThanOrEqual">
      <formula>29</formula>
    </cfRule>
  </conditionalFormatting>
  <dataValidations disablePrompts="1" count="2">
    <dataValidation type="list" allowBlank="1" showInputMessage="1" showErrorMessage="1" sqref="B39" xr:uid="{C99802EB-71D1-42EF-BFB5-390A66BBECD4}">
      <formula1>$B$51:$B$65</formula1>
    </dataValidation>
    <dataValidation type="list" allowBlank="1" showInputMessage="1" showErrorMessage="1" sqref="E39:F39" xr:uid="{6EAE54DD-3D62-45A2-B37A-1A5003808F09}">
      <formula1>$B$59:$B$65</formula1>
    </dataValidation>
  </dataValidations>
  <pageMargins left="0.71" right="0.52" top="0.56999999999999995" bottom="0.44" header="0.5" footer="0.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ADC79-DECF-47EB-83BC-650E983DC4E1}">
  <dimension ref="A1:R30"/>
  <sheetViews>
    <sheetView showGridLines="0" workbookViewId="0">
      <selection activeCell="L12" sqref="L12"/>
    </sheetView>
  </sheetViews>
  <sheetFormatPr defaultRowHeight="18" x14ac:dyDescent="0.45"/>
  <cols>
    <col min="1" max="1" width="11.19921875" customWidth="1"/>
    <col min="2" max="2" width="3.796875" customWidth="1"/>
    <col min="3" max="3" width="19.59765625" customWidth="1"/>
    <col min="4" max="4" width="4.5" customWidth="1"/>
    <col min="5" max="8" width="10.8984375" customWidth="1"/>
    <col min="9" max="9" width="3.69921875" style="93" customWidth="1"/>
    <col min="10" max="10" width="6.796875" style="93" bestFit="1" customWidth="1"/>
    <col min="11" max="18" width="8.796875" style="93"/>
    <col min="19" max="19" width="1.796875" customWidth="1"/>
  </cols>
  <sheetData>
    <row r="1" spans="1:8" x14ac:dyDescent="0.45">
      <c r="A1" s="4" t="s">
        <v>74</v>
      </c>
      <c r="B1" s="4"/>
    </row>
    <row r="2" spans="1:8" ht="14.4" customHeight="1" x14ac:dyDescent="0.45">
      <c r="A2" s="4"/>
      <c r="B2" s="4"/>
    </row>
    <row r="3" spans="1:8" ht="18" customHeight="1" x14ac:dyDescent="0.45">
      <c r="A3" s="7" t="s">
        <v>59</v>
      </c>
      <c r="B3" s="7"/>
      <c r="C3" s="8"/>
      <c r="D3" s="8"/>
      <c r="E3" s="8"/>
      <c r="F3" s="8"/>
      <c r="G3" s="8"/>
      <c r="H3" s="8"/>
    </row>
    <row r="4" spans="1:8" x14ac:dyDescent="0.45">
      <c r="A4" s="7" t="s">
        <v>127</v>
      </c>
      <c r="B4" s="7"/>
      <c r="C4" s="8"/>
      <c r="D4" s="8"/>
      <c r="E4" s="8"/>
      <c r="F4" s="8"/>
      <c r="G4" s="8"/>
      <c r="H4" s="8"/>
    </row>
    <row r="5" spans="1:8" ht="10.199999999999999" customHeight="1" x14ac:dyDescent="0.45">
      <c r="A5" s="4"/>
      <c r="B5" s="4"/>
    </row>
    <row r="6" spans="1:8" x14ac:dyDescent="0.45">
      <c r="A6" s="4" t="s">
        <v>112</v>
      </c>
      <c r="B6" s="4"/>
      <c r="F6" t="s">
        <v>113</v>
      </c>
    </row>
    <row r="7" spans="1:8" x14ac:dyDescent="0.45">
      <c r="A7" s="195" t="s">
        <v>123</v>
      </c>
      <c r="B7" s="195"/>
      <c r="C7" s="16" t="s">
        <v>20</v>
      </c>
      <c r="D7" s="36"/>
      <c r="F7" s="26" t="s">
        <v>124</v>
      </c>
      <c r="G7" s="195"/>
      <c r="H7" s="195"/>
    </row>
    <row r="8" spans="1:8" ht="18" customHeight="1" x14ac:dyDescent="0.45">
      <c r="A8" s="195" t="s">
        <v>128</v>
      </c>
      <c r="B8" s="195"/>
      <c r="C8" s="75"/>
      <c r="D8" s="17" t="s">
        <v>19</v>
      </c>
      <c r="F8" s="26" t="s">
        <v>125</v>
      </c>
      <c r="G8" s="195"/>
      <c r="H8" s="195"/>
    </row>
    <row r="9" spans="1:8" ht="18" customHeight="1" x14ac:dyDescent="0.45">
      <c r="A9" s="195" t="s">
        <v>21</v>
      </c>
      <c r="B9" s="195"/>
      <c r="C9" s="75"/>
      <c r="D9" s="17" t="s">
        <v>19</v>
      </c>
      <c r="F9" s="26" t="s">
        <v>75</v>
      </c>
      <c r="G9" s="195"/>
      <c r="H9" s="195"/>
    </row>
    <row r="10" spans="1:8" ht="18" customHeight="1" x14ac:dyDescent="0.45">
      <c r="A10" s="195" t="s">
        <v>121</v>
      </c>
      <c r="B10" s="195"/>
      <c r="C10" s="106">
        <f>H25</f>
        <v>0</v>
      </c>
      <c r="D10" s="17" t="s">
        <v>19</v>
      </c>
      <c r="F10" s="26" t="s">
        <v>76</v>
      </c>
      <c r="G10" s="195"/>
      <c r="H10" s="195"/>
    </row>
    <row r="11" spans="1:8" ht="18" customHeight="1" x14ac:dyDescent="0.45">
      <c r="A11" s="195" t="s">
        <v>129</v>
      </c>
      <c r="B11" s="195"/>
      <c r="C11" s="106">
        <f>H24</f>
        <v>0</v>
      </c>
      <c r="D11" s="17" t="s">
        <v>19</v>
      </c>
      <c r="F11" s="26" t="s">
        <v>77</v>
      </c>
      <c r="G11" s="195"/>
      <c r="H11" s="195"/>
    </row>
    <row r="12" spans="1:8" ht="12" customHeight="1" x14ac:dyDescent="0.45">
      <c r="A12" s="4"/>
      <c r="B12" s="4"/>
      <c r="D12" s="20"/>
    </row>
    <row r="13" spans="1:8" x14ac:dyDescent="0.45">
      <c r="A13" s="4" t="s">
        <v>22</v>
      </c>
      <c r="B13" s="4"/>
    </row>
    <row r="14" spans="1:8" x14ac:dyDescent="0.45">
      <c r="A14" s="2" t="s">
        <v>78</v>
      </c>
      <c r="B14" s="2"/>
    </row>
    <row r="15" spans="1:8" ht="27.6" customHeight="1" x14ac:dyDescent="0.45">
      <c r="A15" s="195" t="s">
        <v>0</v>
      </c>
      <c r="B15" s="195" t="s">
        <v>126</v>
      </c>
      <c r="C15" s="204"/>
      <c r="D15" s="198" t="s">
        <v>24</v>
      </c>
      <c r="E15" s="190" t="s">
        <v>25</v>
      </c>
      <c r="F15" s="187"/>
      <c r="G15" s="187" t="s">
        <v>60</v>
      </c>
      <c r="H15" s="187"/>
    </row>
    <row r="16" spans="1:8" x14ac:dyDescent="0.45">
      <c r="A16" s="195"/>
      <c r="B16" s="195"/>
      <c r="C16" s="204"/>
      <c r="D16" s="199"/>
      <c r="E16" s="196" t="s">
        <v>79</v>
      </c>
      <c r="F16" s="197"/>
      <c r="G16" s="197" t="s">
        <v>80</v>
      </c>
      <c r="H16" s="197"/>
    </row>
    <row r="17" spans="1:10" ht="18" customHeight="1" x14ac:dyDescent="0.45">
      <c r="A17" s="187"/>
      <c r="B17" s="187"/>
      <c r="C17" s="189"/>
      <c r="D17" s="199"/>
      <c r="E17" s="18" t="s">
        <v>81</v>
      </c>
      <c r="F17" s="15" t="s">
        <v>82</v>
      </c>
      <c r="G17" s="15" t="s">
        <v>81</v>
      </c>
      <c r="H17" s="15" t="s">
        <v>82</v>
      </c>
    </row>
    <row r="18" spans="1:10" ht="31.8" customHeight="1" x14ac:dyDescent="0.45">
      <c r="A18" s="35"/>
      <c r="B18" s="202"/>
      <c r="C18" s="203"/>
      <c r="D18" s="21"/>
      <c r="E18" s="37"/>
      <c r="F18" s="37"/>
      <c r="G18" s="37"/>
      <c r="H18" s="37"/>
      <c r="J18" s="93" t="s">
        <v>192</v>
      </c>
    </row>
    <row r="19" spans="1:10" ht="31.8" customHeight="1" x14ac:dyDescent="0.45">
      <c r="A19" s="35"/>
      <c r="B19" s="200"/>
      <c r="C19" s="201"/>
      <c r="D19" s="21"/>
      <c r="E19" s="37"/>
      <c r="F19" s="37"/>
      <c r="G19" s="37"/>
      <c r="H19" s="37"/>
      <c r="J19" s="93" t="s">
        <v>193</v>
      </c>
    </row>
    <row r="20" spans="1:10" ht="31.8" customHeight="1" x14ac:dyDescent="0.45">
      <c r="A20" s="35"/>
      <c r="B20" s="202"/>
      <c r="C20" s="203"/>
      <c r="D20" s="21"/>
      <c r="E20" s="37"/>
      <c r="F20" s="37"/>
      <c r="G20" s="37"/>
      <c r="H20" s="37"/>
      <c r="J20" s="93" t="s">
        <v>195</v>
      </c>
    </row>
    <row r="21" spans="1:10" ht="31.8" customHeight="1" x14ac:dyDescent="0.45">
      <c r="A21" s="35"/>
      <c r="B21" s="200"/>
      <c r="C21" s="201"/>
      <c r="D21" s="21"/>
      <c r="E21" s="37"/>
      <c r="F21" s="37"/>
      <c r="G21" s="37"/>
      <c r="H21" s="37"/>
    </row>
    <row r="22" spans="1:10" ht="31.8" hidden="1" customHeight="1" x14ac:dyDescent="0.45">
      <c r="A22" s="35"/>
      <c r="B22" s="200"/>
      <c r="C22" s="201"/>
      <c r="D22" s="21"/>
      <c r="E22" s="37"/>
      <c r="F22" s="37"/>
      <c r="G22" s="37"/>
      <c r="H22" s="37"/>
    </row>
    <row r="23" spans="1:10" ht="31.8" hidden="1" customHeight="1" x14ac:dyDescent="0.45">
      <c r="A23" s="35"/>
      <c r="B23" s="200"/>
      <c r="C23" s="201"/>
      <c r="D23" s="21"/>
      <c r="E23" s="37"/>
      <c r="F23" s="37"/>
      <c r="G23" s="37"/>
      <c r="H23" s="37"/>
    </row>
    <row r="24" spans="1:10" ht="31.8" customHeight="1" x14ac:dyDescent="0.45">
      <c r="A24" s="207" t="s">
        <v>26</v>
      </c>
      <c r="B24" s="208"/>
      <c r="C24" s="208"/>
      <c r="D24" s="208"/>
      <c r="E24" s="208"/>
      <c r="F24" s="209"/>
      <c r="G24" s="37">
        <f>SUM(G18:G23)</f>
        <v>0</v>
      </c>
      <c r="H24" s="37">
        <f>SUM(H18:H23)</f>
        <v>0</v>
      </c>
    </row>
    <row r="25" spans="1:10" ht="18" customHeight="1" x14ac:dyDescent="0.45">
      <c r="A25" s="210" t="s">
        <v>122</v>
      </c>
      <c r="B25" s="211"/>
      <c r="C25" s="211"/>
      <c r="D25" s="211"/>
      <c r="E25" s="211"/>
      <c r="F25" s="212"/>
      <c r="G25" s="205">
        <f>IF(G24*2/3&gt;=1000000,1000000,ROUNDDOWN(G24*2/3,0))</f>
        <v>0</v>
      </c>
      <c r="H25" s="205">
        <f>IF(G25&lt;=IF(ROUNDDOWN(H24/3,0)&lt;=1000000,ROUNDDOWN(H24*2/3,0),1000000),G25,IF(ROUNDDOWN(H24*2/3,0)&lt;=1000000,ROUNDDOWN(H24*2/3,0),1000000))</f>
        <v>0</v>
      </c>
    </row>
    <row r="26" spans="1:10" ht="18" customHeight="1" x14ac:dyDescent="0.45">
      <c r="A26" s="213"/>
      <c r="B26" s="214"/>
      <c r="C26" s="214"/>
      <c r="D26" s="214"/>
      <c r="E26" s="214"/>
      <c r="F26" s="215"/>
      <c r="G26" s="206"/>
      <c r="H26" s="206"/>
    </row>
    <row r="27" spans="1:10" x14ac:dyDescent="0.45">
      <c r="A27" s="2"/>
      <c r="B27" s="2"/>
    </row>
    <row r="28" spans="1:10" x14ac:dyDescent="0.45">
      <c r="A28" s="4" t="s">
        <v>83</v>
      </c>
      <c r="B28" s="4"/>
    </row>
    <row r="29" spans="1:10" x14ac:dyDescent="0.45">
      <c r="A29" s="4" t="s">
        <v>84</v>
      </c>
      <c r="B29" s="4"/>
    </row>
    <row r="30" spans="1:10" x14ac:dyDescent="0.45">
      <c r="A30" s="4"/>
      <c r="B30" s="4"/>
    </row>
  </sheetData>
  <mergeCells count="27">
    <mergeCell ref="A24:F24"/>
    <mergeCell ref="A25:F26"/>
    <mergeCell ref="A7:B7"/>
    <mergeCell ref="A8:B8"/>
    <mergeCell ref="A9:B9"/>
    <mergeCell ref="G25:G26"/>
    <mergeCell ref="H25:H26"/>
    <mergeCell ref="G7:H7"/>
    <mergeCell ref="G8:H8"/>
    <mergeCell ref="G9:H9"/>
    <mergeCell ref="G10:H10"/>
    <mergeCell ref="G11:H11"/>
    <mergeCell ref="G15:H15"/>
    <mergeCell ref="G16:H16"/>
    <mergeCell ref="B22:C22"/>
    <mergeCell ref="B23:C23"/>
    <mergeCell ref="B18:C18"/>
    <mergeCell ref="B19:C19"/>
    <mergeCell ref="B20:C20"/>
    <mergeCell ref="B21:C21"/>
    <mergeCell ref="A10:B10"/>
    <mergeCell ref="A11:B11"/>
    <mergeCell ref="E15:F15"/>
    <mergeCell ref="E16:F16"/>
    <mergeCell ref="D15:D17"/>
    <mergeCell ref="A15:A17"/>
    <mergeCell ref="B15:C17"/>
  </mergeCells>
  <phoneticPr fontId="25"/>
  <dataValidations disablePrompts="1" count="1">
    <dataValidation type="list" allowBlank="1" showInputMessage="1" showErrorMessage="1" sqref="A18:A23" xr:uid="{DE00D585-36DE-4B1D-A1A9-89468BC52943}">
      <formula1>"設備機器導入費,システム導入費,外注費,広告宣伝費,その他"</formula1>
    </dataValidation>
  </dataValidations>
  <pageMargins left="0.75" right="0.47" top="0.78" bottom="1" header="0.5" footer="0.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BAFD-BECC-4CB9-B7A2-E663377555A1}">
  <dimension ref="A1:K17"/>
  <sheetViews>
    <sheetView showGridLines="0" workbookViewId="0">
      <selection activeCell="M8" sqref="M8"/>
    </sheetView>
  </sheetViews>
  <sheetFormatPr defaultRowHeight="13.2" x14ac:dyDescent="0.45"/>
  <cols>
    <col min="1" max="1" width="6.09765625" style="30" customWidth="1"/>
    <col min="2" max="2" width="12" style="30" customWidth="1"/>
    <col min="3" max="3" width="19.69921875" style="30" customWidth="1"/>
    <col min="4" max="4" width="14.796875" style="30" customWidth="1"/>
    <col min="5" max="5" width="15" style="30" customWidth="1"/>
    <col min="6" max="8" width="11" style="30" customWidth="1"/>
    <col min="9" max="9" width="19.8984375" style="30" customWidth="1"/>
    <col min="10" max="10" width="6.3984375" style="30" customWidth="1"/>
    <col min="11" max="16384" width="8.796875" style="30"/>
  </cols>
  <sheetData>
    <row r="1" spans="1:11" ht="18.600000000000001" customHeight="1" x14ac:dyDescent="0.45">
      <c r="A1" s="4" t="s">
        <v>85</v>
      </c>
    </row>
    <row r="2" spans="1:11" ht="20.7" customHeight="1" x14ac:dyDescent="0.45">
      <c r="E2" s="80" t="s">
        <v>86</v>
      </c>
      <c r="F2" s="221" t="s">
        <v>170</v>
      </c>
      <c r="G2" s="222"/>
      <c r="H2" s="31" t="s">
        <v>120</v>
      </c>
      <c r="I2" s="104" t="s">
        <v>170</v>
      </c>
      <c r="K2" s="93" t="s">
        <v>225</v>
      </c>
    </row>
    <row r="3" spans="1:11" ht="19.2" customHeight="1" x14ac:dyDescent="0.45">
      <c r="A3" s="1"/>
      <c r="K3" s="93" t="s">
        <v>189</v>
      </c>
    </row>
    <row r="4" spans="1:11" ht="18" customHeight="1" x14ac:dyDescent="0.45">
      <c r="A4" s="7" t="s">
        <v>87</v>
      </c>
      <c r="B4" s="32"/>
      <c r="C4" s="32"/>
      <c r="D4" s="32"/>
      <c r="E4" s="32"/>
      <c r="F4" s="32"/>
      <c r="G4" s="32"/>
      <c r="H4" s="32"/>
      <c r="I4" s="32"/>
    </row>
    <row r="5" spans="1:11" ht="12.6" customHeight="1" x14ac:dyDescent="0.45">
      <c r="A5" s="4"/>
    </row>
    <row r="6" spans="1:11" ht="35.4" customHeight="1" x14ac:dyDescent="0.45">
      <c r="A6" s="217" t="s">
        <v>119</v>
      </c>
      <c r="B6" s="182" t="s">
        <v>0</v>
      </c>
      <c r="C6" s="219" t="s">
        <v>23</v>
      </c>
      <c r="D6" s="15" t="s">
        <v>114</v>
      </c>
      <c r="E6" s="15" t="s">
        <v>118</v>
      </c>
      <c r="F6" s="195" t="s">
        <v>117</v>
      </c>
      <c r="G6" s="219" t="s">
        <v>88</v>
      </c>
      <c r="H6" s="219" t="s">
        <v>89</v>
      </c>
      <c r="I6" s="219" t="s">
        <v>90</v>
      </c>
    </row>
    <row r="7" spans="1:11" ht="12" customHeight="1" x14ac:dyDescent="0.45">
      <c r="A7" s="218"/>
      <c r="B7" s="183"/>
      <c r="C7" s="219"/>
      <c r="D7" s="27" t="s">
        <v>115</v>
      </c>
      <c r="E7" s="27" t="s">
        <v>116</v>
      </c>
      <c r="F7" s="195"/>
      <c r="G7" s="219"/>
      <c r="H7" s="219"/>
      <c r="I7" s="219"/>
    </row>
    <row r="8" spans="1:11" ht="37.200000000000003" customHeight="1" x14ac:dyDescent="0.45">
      <c r="A8" s="6">
        <v>1</v>
      </c>
      <c r="B8" s="35"/>
      <c r="C8" s="39"/>
      <c r="D8" s="33"/>
      <c r="E8" s="33"/>
      <c r="F8" s="105"/>
      <c r="G8" s="105"/>
      <c r="H8" s="105"/>
      <c r="I8" s="39"/>
    </row>
    <row r="9" spans="1:11" ht="37.200000000000003" customHeight="1" x14ac:dyDescent="0.45">
      <c r="A9" s="6">
        <v>2</v>
      </c>
      <c r="B9" s="35"/>
      <c r="C9" s="39"/>
      <c r="D9" s="33"/>
      <c r="E9" s="33"/>
      <c r="F9" s="105"/>
      <c r="G9" s="105"/>
      <c r="H9" s="105"/>
      <c r="I9" s="39"/>
    </row>
    <row r="10" spans="1:11" ht="37.200000000000003" customHeight="1" x14ac:dyDescent="0.45">
      <c r="A10" s="6">
        <v>3</v>
      </c>
      <c r="B10" s="35"/>
      <c r="C10" s="39"/>
      <c r="D10" s="33"/>
      <c r="E10" s="33"/>
      <c r="F10" s="105"/>
      <c r="G10" s="105"/>
      <c r="H10" s="105"/>
      <c r="I10" s="39"/>
    </row>
    <row r="11" spans="1:11" ht="37.200000000000003" customHeight="1" x14ac:dyDescent="0.45">
      <c r="A11" s="6">
        <v>4</v>
      </c>
      <c r="B11" s="35"/>
      <c r="C11" s="39"/>
      <c r="D11" s="33"/>
      <c r="E11" s="33"/>
      <c r="F11" s="105"/>
      <c r="G11" s="105"/>
      <c r="H11" s="105"/>
      <c r="I11" s="39"/>
    </row>
    <row r="12" spans="1:11" ht="37.200000000000003" customHeight="1" x14ac:dyDescent="0.45">
      <c r="A12" s="193" t="s">
        <v>130</v>
      </c>
      <c r="B12" s="220"/>
      <c r="C12" s="194"/>
      <c r="D12" s="33">
        <f>SUM(D8:D11)</f>
        <v>0</v>
      </c>
      <c r="E12" s="33">
        <f>SUM(E8:E11)</f>
        <v>0</v>
      </c>
      <c r="F12" s="38"/>
      <c r="G12" s="38"/>
      <c r="H12" s="38"/>
      <c r="I12" s="38"/>
    </row>
    <row r="13" spans="1:11" ht="21.15" customHeight="1" x14ac:dyDescent="0.45">
      <c r="A13" s="22" t="s">
        <v>91</v>
      </c>
      <c r="B13" s="23"/>
      <c r="C13" s="23"/>
      <c r="D13" s="28"/>
      <c r="E13" s="216">
        <f>IF(E12*2/3&gt;=1000000,1000000,ROUNDDOWN(E12*2/3,0))</f>
        <v>0</v>
      </c>
      <c r="F13" s="223"/>
      <c r="G13" s="223"/>
      <c r="H13" s="223"/>
      <c r="I13" s="223"/>
    </row>
    <row r="14" spans="1:11" ht="21.15" customHeight="1" x14ac:dyDescent="0.45">
      <c r="A14" s="24" t="s">
        <v>92</v>
      </c>
      <c r="B14" s="25"/>
      <c r="C14" s="25"/>
      <c r="D14" s="29"/>
      <c r="E14" s="216">
        <f>IF(E13*3/4&gt;=500000,500000,ROUNDDOWN(E13*3/4,0))</f>
        <v>0</v>
      </c>
      <c r="F14" s="224"/>
      <c r="G14" s="224"/>
      <c r="H14" s="224"/>
      <c r="I14" s="224"/>
    </row>
    <row r="15" spans="1:11" ht="18" customHeight="1" x14ac:dyDescent="0.45">
      <c r="A15" s="5" t="s">
        <v>93</v>
      </c>
    </row>
    <row r="16" spans="1:11" ht="18" customHeight="1" x14ac:dyDescent="0.45">
      <c r="A16" s="5" t="s">
        <v>94</v>
      </c>
    </row>
    <row r="17" spans="1:1" x14ac:dyDescent="0.45">
      <c r="A17" s="3" t="s">
        <v>95</v>
      </c>
    </row>
  </sheetData>
  <mergeCells count="14">
    <mergeCell ref="F2:G2"/>
    <mergeCell ref="H6:H7"/>
    <mergeCell ref="I6:I7"/>
    <mergeCell ref="F13:F14"/>
    <mergeCell ref="G13:G14"/>
    <mergeCell ref="H13:H14"/>
    <mergeCell ref="I13:I14"/>
    <mergeCell ref="G6:G7"/>
    <mergeCell ref="E13:E14"/>
    <mergeCell ref="A6:A7"/>
    <mergeCell ref="B6:B7"/>
    <mergeCell ref="C6:C7"/>
    <mergeCell ref="F6:F7"/>
    <mergeCell ref="A12:C12"/>
  </mergeCells>
  <phoneticPr fontId="25"/>
  <dataValidations count="1">
    <dataValidation type="list" allowBlank="1" showInputMessage="1" showErrorMessage="1" sqref="B8:B11" xr:uid="{E5BA5825-4CF8-4A4E-9216-9E5AC51C22AC}">
      <formula1>"設備機器導入費,システム導入費,外注費,広告宣伝費,その他"</formula1>
    </dataValidation>
  </dataValidations>
  <pageMargins left="0.64" right="0.59" top="0.8" bottom="0.46" header="0.5" footer="0.5"/>
  <pageSetup paperSize="9"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51017-62C5-4323-B405-DB20C1AB1ABD}">
  <dimension ref="A1:Y59"/>
  <sheetViews>
    <sheetView showGridLines="0" zoomScaleNormal="100" workbookViewId="0">
      <selection activeCell="R10" sqref="R10"/>
    </sheetView>
  </sheetViews>
  <sheetFormatPr defaultRowHeight="18" x14ac:dyDescent="0.45"/>
  <cols>
    <col min="1" max="1" width="8.69921875" customWidth="1"/>
    <col min="2" max="2" width="12.09765625" customWidth="1"/>
    <col min="3" max="3" width="13.5" customWidth="1"/>
    <col min="4" max="4" width="6.69921875" customWidth="1"/>
    <col min="5" max="5" width="3.296875" customWidth="1"/>
    <col min="6" max="6" width="6.59765625" customWidth="1"/>
    <col min="7" max="7" width="9.296875" customWidth="1"/>
    <col min="8" max="8" width="6.3984375" customWidth="1"/>
    <col min="9" max="9" width="3" customWidth="1"/>
    <col min="10" max="10" width="7.09765625" customWidth="1"/>
    <col min="11" max="11" width="4.09765625" customWidth="1"/>
    <col min="12" max="12" width="0.69921875" customWidth="1"/>
    <col min="13" max="13" width="8.8984375" customWidth="1"/>
    <col min="14" max="14" width="0" hidden="1" customWidth="1"/>
    <col min="15" max="15" width="2.59765625" customWidth="1"/>
    <col min="16" max="16" width="1.69921875" customWidth="1"/>
    <col min="17" max="17" width="4.796875" customWidth="1"/>
    <col min="18" max="18" width="10.59765625" customWidth="1"/>
    <col min="19" max="19" width="10.796875" customWidth="1"/>
    <col min="21" max="21" width="3.19921875" customWidth="1"/>
    <col min="24" max="24" width="10.296875" customWidth="1"/>
    <col min="25" max="25" width="2.8984375" customWidth="1"/>
  </cols>
  <sheetData>
    <row r="1" spans="1:25" x14ac:dyDescent="0.45">
      <c r="A1" s="4" t="s">
        <v>96</v>
      </c>
    </row>
    <row r="2" spans="1:25" x14ac:dyDescent="0.45">
      <c r="A2" s="2"/>
    </row>
    <row r="3" spans="1:25" ht="18" customHeight="1" x14ac:dyDescent="0.45">
      <c r="A3" s="7" t="s">
        <v>97</v>
      </c>
      <c r="B3" s="8"/>
      <c r="C3" s="8"/>
      <c r="D3" s="8"/>
      <c r="E3" s="8"/>
      <c r="F3" s="8"/>
      <c r="G3" s="8"/>
      <c r="H3" s="8"/>
      <c r="I3" s="8"/>
      <c r="J3" s="8"/>
      <c r="K3" s="8"/>
    </row>
    <row r="4" spans="1:25" ht="23.4" customHeight="1" x14ac:dyDescent="0.45">
      <c r="A4" s="4"/>
    </row>
    <row r="5" spans="1:25" x14ac:dyDescent="0.45">
      <c r="A5" s="4" t="s">
        <v>137</v>
      </c>
      <c r="C5" s="111"/>
      <c r="D5" s="112"/>
      <c r="E5" s="112"/>
      <c r="F5" s="112"/>
      <c r="G5" s="112"/>
      <c r="M5" s="2"/>
      <c r="N5" s="91" t="s">
        <v>145</v>
      </c>
      <c r="O5" s="99" t="s">
        <v>147</v>
      </c>
      <c r="P5" s="100"/>
      <c r="Q5" s="99"/>
      <c r="R5" s="4"/>
      <c r="S5" s="4"/>
      <c r="T5" s="4"/>
      <c r="U5" s="4"/>
      <c r="V5" s="4"/>
      <c r="W5" s="4"/>
      <c r="X5" s="4"/>
      <c r="Y5" s="4"/>
    </row>
    <row r="6" spans="1:25" x14ac:dyDescent="0.45">
      <c r="A6" s="2" t="s">
        <v>222</v>
      </c>
      <c r="B6" s="30"/>
      <c r="M6" s="4"/>
      <c r="N6" s="30"/>
      <c r="O6" s="99" t="s">
        <v>148</v>
      </c>
      <c r="P6" s="99"/>
      <c r="Q6" s="99"/>
      <c r="R6" s="4"/>
      <c r="S6" s="4"/>
      <c r="T6" s="4"/>
      <c r="U6" s="4"/>
      <c r="V6" s="4"/>
      <c r="W6" s="4"/>
      <c r="X6" s="4"/>
      <c r="Y6" s="4"/>
    </row>
    <row r="7" spans="1:25" x14ac:dyDescent="0.45">
      <c r="A7" s="40"/>
      <c r="M7" s="4" t="s">
        <v>146</v>
      </c>
      <c r="N7" s="91" t="s">
        <v>145</v>
      </c>
      <c r="R7" s="100"/>
      <c r="S7" s="100"/>
      <c r="T7" s="100"/>
      <c r="U7" s="100"/>
      <c r="V7" s="100"/>
      <c r="W7" s="100"/>
      <c r="X7" s="100"/>
      <c r="Y7" s="100"/>
    </row>
    <row r="8" spans="1:25" x14ac:dyDescent="0.45">
      <c r="A8" s="4"/>
      <c r="M8" s="4"/>
      <c r="N8" s="93"/>
      <c r="R8" s="100"/>
      <c r="S8" s="100"/>
      <c r="T8" s="100"/>
      <c r="U8" s="100"/>
      <c r="V8" s="100"/>
      <c r="W8" s="100"/>
      <c r="X8" s="100"/>
      <c r="Y8" s="100"/>
    </row>
    <row r="9" spans="1:25" x14ac:dyDescent="0.45">
      <c r="A9" s="2"/>
      <c r="M9" s="4"/>
      <c r="N9" s="93"/>
      <c r="O9" s="99"/>
      <c r="P9" s="99"/>
      <c r="Q9" s="99"/>
      <c r="R9" s="100"/>
      <c r="S9" s="100"/>
      <c r="T9" s="100"/>
      <c r="U9" s="100"/>
      <c r="V9" s="100"/>
      <c r="W9" s="100"/>
      <c r="X9" s="100"/>
      <c r="Y9" s="100"/>
    </row>
    <row r="10" spans="1:25" x14ac:dyDescent="0.45">
      <c r="A10" s="4"/>
      <c r="M10" s="4"/>
      <c r="N10" s="93"/>
      <c r="O10" s="100"/>
      <c r="P10" s="100"/>
      <c r="Q10" s="99"/>
      <c r="R10" s="100"/>
      <c r="S10" s="100"/>
      <c r="T10" s="100"/>
      <c r="U10" s="100"/>
      <c r="V10" s="100"/>
      <c r="W10" s="100"/>
      <c r="X10" s="100"/>
      <c r="Y10" s="100"/>
    </row>
    <row r="11" spans="1:25" x14ac:dyDescent="0.45">
      <c r="A11" s="4"/>
      <c r="M11" s="4"/>
      <c r="N11" s="30"/>
      <c r="O11" s="100"/>
      <c r="P11" s="99"/>
      <c r="Q11" s="99"/>
      <c r="R11" s="100"/>
      <c r="S11" s="100"/>
      <c r="T11" s="100"/>
      <c r="U11" s="100"/>
      <c r="V11" s="100"/>
      <c r="W11" s="100"/>
      <c r="X11" s="100"/>
      <c r="Y11" s="100"/>
    </row>
    <row r="12" spans="1:25" x14ac:dyDescent="0.45">
      <c r="A12" s="2"/>
      <c r="M12" s="4"/>
      <c r="N12" s="30"/>
      <c r="O12" s="100"/>
      <c r="P12" s="99"/>
      <c r="Q12" s="99"/>
      <c r="R12" s="100"/>
      <c r="S12" s="100"/>
      <c r="T12" s="100"/>
      <c r="U12" s="100"/>
      <c r="V12" s="100"/>
      <c r="W12" s="100"/>
      <c r="X12" s="100"/>
      <c r="Y12" s="100"/>
    </row>
    <row r="13" spans="1:25" ht="31.8" customHeight="1" x14ac:dyDescent="0.45">
      <c r="A13" s="4"/>
      <c r="M13" s="4"/>
      <c r="N13" s="30"/>
      <c r="O13" s="100"/>
      <c r="P13" s="99"/>
      <c r="Q13" s="99"/>
      <c r="R13" s="100"/>
      <c r="S13" s="100"/>
      <c r="T13" s="100"/>
      <c r="U13" s="100"/>
      <c r="V13" s="100"/>
      <c r="W13" s="100"/>
      <c r="X13" s="100"/>
      <c r="Y13" s="100"/>
    </row>
    <row r="14" spans="1:25" x14ac:dyDescent="0.45">
      <c r="A14" s="2" t="s">
        <v>27</v>
      </c>
      <c r="M14" s="4"/>
      <c r="N14" s="30"/>
      <c r="O14" s="99" t="s">
        <v>149</v>
      </c>
      <c r="P14" s="99"/>
      <c r="Q14" s="99"/>
      <c r="R14" s="100"/>
      <c r="S14" s="100"/>
      <c r="T14" s="100"/>
      <c r="U14" s="100"/>
      <c r="V14" s="100"/>
      <c r="W14" s="100"/>
      <c r="X14" s="100"/>
      <c r="Y14" s="100"/>
    </row>
    <row r="15" spans="1:25" ht="16.8" customHeight="1" x14ac:dyDescent="0.45">
      <c r="A15" s="42" t="s">
        <v>28</v>
      </c>
      <c r="B15" s="43"/>
      <c r="C15" s="42" t="s">
        <v>29</v>
      </c>
      <c r="D15" s="43"/>
      <c r="E15" s="43"/>
      <c r="F15" s="44"/>
      <c r="G15" s="45" t="s">
        <v>30</v>
      </c>
      <c r="H15" s="44"/>
      <c r="I15" s="64"/>
      <c r="J15" s="66"/>
      <c r="M15" s="4"/>
      <c r="N15" s="30"/>
      <c r="O15" s="100"/>
      <c r="P15" s="99"/>
      <c r="Q15" s="99"/>
      <c r="R15" s="100"/>
      <c r="S15" s="100"/>
      <c r="T15" s="100"/>
      <c r="U15" s="100"/>
      <c r="V15" s="100"/>
      <c r="W15" s="100"/>
      <c r="X15" s="100"/>
      <c r="Y15" s="100"/>
    </row>
    <row r="16" spans="1:25" x14ac:dyDescent="0.45">
      <c r="A16" s="235" t="s">
        <v>31</v>
      </c>
      <c r="B16" s="236"/>
      <c r="C16" s="46" t="s">
        <v>32</v>
      </c>
      <c r="D16" s="47"/>
      <c r="E16" s="47"/>
      <c r="F16" s="48"/>
      <c r="G16" s="113"/>
      <c r="H16" s="71" t="s">
        <v>33</v>
      </c>
      <c r="I16" s="65" t="s">
        <v>132</v>
      </c>
      <c r="J16" s="67"/>
      <c r="M16" s="103" t="s">
        <v>145</v>
      </c>
      <c r="N16" s="30"/>
      <c r="O16" s="99" t="s">
        <v>150</v>
      </c>
      <c r="Q16" s="100"/>
      <c r="R16" s="100"/>
      <c r="S16" s="100"/>
      <c r="T16" s="100"/>
      <c r="U16" s="100"/>
      <c r="V16" s="100"/>
      <c r="W16" s="100"/>
      <c r="X16" s="100"/>
      <c r="Y16" s="100"/>
    </row>
    <row r="17" spans="1:25" x14ac:dyDescent="0.45">
      <c r="A17" s="235" t="s">
        <v>31</v>
      </c>
      <c r="B17" s="236"/>
      <c r="C17" s="46" t="s">
        <v>34</v>
      </c>
      <c r="D17" s="47"/>
      <c r="E17" s="47"/>
      <c r="F17" s="48"/>
      <c r="G17" s="113"/>
      <c r="H17" s="71" t="s">
        <v>35</v>
      </c>
      <c r="I17" s="65" t="s">
        <v>133</v>
      </c>
      <c r="J17" s="67"/>
      <c r="M17" s="103" t="s">
        <v>145</v>
      </c>
      <c r="N17" s="30"/>
      <c r="O17" s="99" t="s">
        <v>151</v>
      </c>
      <c r="Q17" s="100"/>
      <c r="R17" s="100"/>
      <c r="S17" s="100"/>
      <c r="T17" s="100"/>
      <c r="U17" s="100"/>
      <c r="V17" s="100"/>
      <c r="W17" s="100"/>
      <c r="X17" s="100"/>
      <c r="Y17" s="100"/>
    </row>
    <row r="18" spans="1:25" x14ac:dyDescent="0.45">
      <c r="A18" s="237"/>
      <c r="B18" s="238"/>
      <c r="C18" s="46" t="s">
        <v>36</v>
      </c>
      <c r="D18" s="47"/>
      <c r="E18" s="47"/>
      <c r="F18" s="48"/>
      <c r="G18" s="81">
        <f>ROUND(G19/12,0)</f>
        <v>0</v>
      </c>
      <c r="H18" s="71" t="s">
        <v>33</v>
      </c>
      <c r="I18" s="65" t="s">
        <v>134</v>
      </c>
      <c r="J18" s="67"/>
      <c r="M18" s="4"/>
      <c r="N18" s="30"/>
      <c r="O18" s="100"/>
      <c r="P18" s="99"/>
      <c r="Q18" s="101" t="s">
        <v>153</v>
      </c>
      <c r="R18" s="99" t="s">
        <v>154</v>
      </c>
      <c r="S18" s="100"/>
      <c r="T18" s="100"/>
      <c r="U18" s="100"/>
      <c r="V18" s="99"/>
      <c r="W18" s="100"/>
      <c r="X18" s="100"/>
      <c r="Y18" s="100"/>
    </row>
    <row r="19" spans="1:25" x14ac:dyDescent="0.45">
      <c r="A19" s="237"/>
      <c r="B19" s="238"/>
      <c r="C19" s="49" t="s">
        <v>37</v>
      </c>
      <c r="D19" s="50"/>
      <c r="E19" s="50"/>
      <c r="F19" s="51"/>
      <c r="G19" s="81">
        <f>G16*G17</f>
        <v>0</v>
      </c>
      <c r="H19" s="71" t="s">
        <v>33</v>
      </c>
      <c r="I19" s="65" t="s">
        <v>135</v>
      </c>
      <c r="J19" s="67"/>
      <c r="M19" s="4"/>
      <c r="N19" s="30"/>
      <c r="O19" s="100"/>
      <c r="P19" s="99" t="s">
        <v>152</v>
      </c>
      <c r="Q19" s="101" t="s">
        <v>155</v>
      </c>
      <c r="R19" s="99" t="s">
        <v>156</v>
      </c>
      <c r="S19" s="100"/>
      <c r="T19" s="100"/>
      <c r="U19" s="100"/>
      <c r="V19" s="99"/>
      <c r="W19" s="100"/>
      <c r="X19" s="100"/>
      <c r="Y19" s="100"/>
    </row>
    <row r="20" spans="1:25" x14ac:dyDescent="0.45">
      <c r="A20" s="239" t="s">
        <v>38</v>
      </c>
      <c r="B20" s="240"/>
      <c r="C20" s="52" t="s">
        <v>39</v>
      </c>
      <c r="D20" s="53"/>
      <c r="E20" s="53"/>
      <c r="F20" s="54"/>
      <c r="G20" s="114"/>
      <c r="H20" s="73" t="s">
        <v>33</v>
      </c>
      <c r="I20" s="65" t="s">
        <v>136</v>
      </c>
      <c r="J20" s="67"/>
      <c r="M20" s="4"/>
      <c r="N20" s="30"/>
      <c r="O20" s="100"/>
      <c r="P20" s="99"/>
      <c r="S20" s="100"/>
      <c r="T20" s="100"/>
      <c r="U20" s="100"/>
      <c r="V20" s="100"/>
      <c r="W20" s="100"/>
      <c r="X20" s="100"/>
      <c r="Y20" s="100"/>
    </row>
    <row r="21" spans="1:25" ht="11.4" customHeight="1" x14ac:dyDescent="0.45">
      <c r="A21" s="3" t="s">
        <v>40</v>
      </c>
      <c r="I21" s="20"/>
      <c r="M21" s="4"/>
      <c r="N21" s="30"/>
      <c r="O21" s="100"/>
      <c r="P21" s="99"/>
      <c r="S21" s="100"/>
      <c r="T21" s="100"/>
      <c r="U21" s="100"/>
      <c r="V21" s="100"/>
      <c r="W21" s="100"/>
      <c r="X21" s="100"/>
      <c r="Y21" s="100"/>
    </row>
    <row r="22" spans="1:25" ht="11.4" customHeight="1" x14ac:dyDescent="0.45">
      <c r="A22" s="3" t="s">
        <v>41</v>
      </c>
      <c r="M22" s="4"/>
      <c r="N22" s="30"/>
      <c r="O22" s="100"/>
      <c r="P22" s="92" t="s">
        <v>181</v>
      </c>
      <c r="Q22" s="101"/>
      <c r="R22" s="102"/>
      <c r="S22" s="100"/>
      <c r="T22" s="99"/>
      <c r="U22" s="100"/>
      <c r="V22" s="100"/>
      <c r="W22" s="100"/>
      <c r="X22" s="100"/>
      <c r="Y22" s="100"/>
    </row>
    <row r="23" spans="1:25" ht="11.4" customHeight="1" x14ac:dyDescent="0.45">
      <c r="A23" s="3" t="s">
        <v>42</v>
      </c>
      <c r="M23" s="4"/>
      <c r="N23" s="30"/>
      <c r="O23" s="4"/>
      <c r="P23" s="92" t="s">
        <v>161</v>
      </c>
      <c r="Q23" s="4"/>
      <c r="R23" s="4"/>
      <c r="S23" s="4"/>
      <c r="T23" s="4"/>
      <c r="U23" s="4"/>
      <c r="V23" s="4"/>
      <c r="X23" s="4"/>
      <c r="Y23" s="4"/>
    </row>
    <row r="24" spans="1:25" ht="11.4" customHeight="1" x14ac:dyDescent="0.45">
      <c r="A24" s="5" t="s">
        <v>43</v>
      </c>
      <c r="Q24" s="4"/>
      <c r="R24" s="4"/>
      <c r="S24" s="4"/>
      <c r="T24" s="4"/>
      <c r="U24" s="4"/>
      <c r="V24" s="4"/>
    </row>
    <row r="25" spans="1:25" ht="28.8" customHeight="1" x14ac:dyDescent="0.45">
      <c r="A25" s="2"/>
      <c r="P25" s="94" t="s">
        <v>145</v>
      </c>
      <c r="Q25" s="92" t="s">
        <v>157</v>
      </c>
      <c r="R25" s="63"/>
      <c r="S25" s="4"/>
      <c r="T25" s="4"/>
      <c r="U25" s="4"/>
      <c r="V25" s="4"/>
      <c r="W25" s="4"/>
      <c r="X25" s="4"/>
    </row>
    <row r="26" spans="1:25" x14ac:dyDescent="0.45">
      <c r="A26" s="2" t="s">
        <v>138</v>
      </c>
      <c r="O26" s="4"/>
      <c r="P26" s="63"/>
      <c r="Q26" s="63"/>
      <c r="R26" s="96" t="s">
        <v>158</v>
      </c>
      <c r="S26" s="4"/>
      <c r="T26" s="4"/>
      <c r="U26" s="4"/>
      <c r="V26" s="4"/>
      <c r="W26" s="4"/>
      <c r="X26" s="4"/>
      <c r="Y26" s="4"/>
    </row>
    <row r="27" spans="1:25" x14ac:dyDescent="0.15">
      <c r="A27" s="55" t="s">
        <v>28</v>
      </c>
      <c r="B27" s="56" t="s">
        <v>98</v>
      </c>
      <c r="C27" s="77" t="s">
        <v>44</v>
      </c>
      <c r="D27" s="78" t="s">
        <v>45</v>
      </c>
      <c r="E27" s="79"/>
      <c r="F27" s="79"/>
      <c r="G27" s="57" t="s">
        <v>99</v>
      </c>
      <c r="H27" s="58"/>
      <c r="I27" s="227" t="s">
        <v>46</v>
      </c>
      <c r="J27" s="228"/>
      <c r="K27" s="229"/>
      <c r="M27" s="84" t="s">
        <v>142</v>
      </c>
      <c r="O27" s="4"/>
      <c r="P27" s="94" t="s">
        <v>145</v>
      </c>
      <c r="Q27" s="110" t="s">
        <v>182</v>
      </c>
      <c r="Y27" s="4"/>
    </row>
    <row r="28" spans="1:25" x14ac:dyDescent="0.2">
      <c r="A28" s="59"/>
      <c r="B28" s="60"/>
      <c r="C28" s="61"/>
      <c r="D28" s="59"/>
      <c r="E28" s="62"/>
      <c r="F28" s="62"/>
      <c r="G28" s="52"/>
      <c r="H28" s="53"/>
      <c r="I28" s="230" t="s">
        <v>47</v>
      </c>
      <c r="J28" s="231"/>
      <c r="K28" s="232"/>
      <c r="M28" s="85" t="s">
        <v>143</v>
      </c>
      <c r="O28" s="63"/>
      <c r="P28" s="97" t="s">
        <v>145</v>
      </c>
      <c r="Q28" s="92" t="s">
        <v>184</v>
      </c>
      <c r="R28" s="4"/>
      <c r="S28" s="92"/>
      <c r="T28" s="92"/>
      <c r="U28" s="4"/>
      <c r="V28" s="4"/>
      <c r="W28" s="4"/>
      <c r="X28" s="4"/>
      <c r="Y28" s="63"/>
    </row>
    <row r="29" spans="1:25" x14ac:dyDescent="0.45">
      <c r="A29" s="68" t="s">
        <v>48</v>
      </c>
      <c r="B29" s="115" t="s">
        <v>49</v>
      </c>
      <c r="C29" s="116" t="s">
        <v>50</v>
      </c>
      <c r="D29" s="123" t="s">
        <v>131</v>
      </c>
      <c r="E29" s="117" t="s">
        <v>120</v>
      </c>
      <c r="F29" s="125" t="s">
        <v>131</v>
      </c>
      <c r="G29" s="225"/>
      <c r="H29" s="226"/>
      <c r="I29" s="233"/>
      <c r="J29" s="234"/>
      <c r="K29" s="19" t="s">
        <v>19</v>
      </c>
      <c r="M29" s="89" t="str">
        <f>IF(B29="Ｒ　年　　月","",(VLOOKUP(B29,$B$52:$C$59,2,FALSE)))</f>
        <v/>
      </c>
      <c r="O29" s="4"/>
      <c r="P29" s="92"/>
      <c r="Q29" s="92"/>
      <c r="R29" s="92" t="s">
        <v>183</v>
      </c>
      <c r="T29" s="4"/>
      <c r="U29" s="92"/>
      <c r="V29" s="92"/>
      <c r="W29" s="4"/>
      <c r="X29" s="4"/>
      <c r="Y29" s="4"/>
    </row>
    <row r="30" spans="1:25" x14ac:dyDescent="0.45">
      <c r="A30" s="68" t="s">
        <v>51</v>
      </c>
      <c r="B30" s="115" t="s">
        <v>49</v>
      </c>
      <c r="C30" s="116" t="s">
        <v>50</v>
      </c>
      <c r="D30" s="123" t="s">
        <v>131</v>
      </c>
      <c r="E30" s="117" t="s">
        <v>120</v>
      </c>
      <c r="F30" s="125" t="s">
        <v>131</v>
      </c>
      <c r="G30" s="119"/>
      <c r="H30" s="70" t="s">
        <v>52</v>
      </c>
      <c r="I30" s="241" t="str">
        <f>IF(G30=0,"0",G30/G16)</f>
        <v>0</v>
      </c>
      <c r="J30" s="242" t="e">
        <f>IF(H30=0,"0",E30/H30)</f>
        <v>#VALUE!</v>
      </c>
      <c r="K30" s="71" t="s">
        <v>19</v>
      </c>
      <c r="M30" s="89" t="str">
        <f t="shared" ref="M30:M33" si="0">IF(B30="Ｒ　年　　月","",(VLOOKUP(B30,$B$52:$C$59,2,FALSE)))</f>
        <v/>
      </c>
      <c r="O30" s="4"/>
      <c r="P30" s="92"/>
      <c r="Q30" s="92" t="s">
        <v>185</v>
      </c>
      <c r="R30" s="95"/>
      <c r="S30" s="92"/>
      <c r="T30" s="92"/>
      <c r="U30" s="92"/>
      <c r="V30" s="92"/>
      <c r="W30" s="4"/>
      <c r="X30" s="4"/>
      <c r="Y30" s="4"/>
    </row>
    <row r="31" spans="1:25" ht="19.8" customHeight="1" x14ac:dyDescent="0.45">
      <c r="A31" s="68" t="s">
        <v>53</v>
      </c>
      <c r="B31" s="115" t="s">
        <v>49</v>
      </c>
      <c r="C31" s="116" t="s">
        <v>50</v>
      </c>
      <c r="D31" s="123" t="s">
        <v>131</v>
      </c>
      <c r="E31" s="117" t="s">
        <v>120</v>
      </c>
      <c r="F31" s="125" t="s">
        <v>131</v>
      </c>
      <c r="G31" s="119"/>
      <c r="H31" s="70" t="s">
        <v>54</v>
      </c>
      <c r="I31" s="241" t="str">
        <f>IF(G31=0,"0",G31/G18)</f>
        <v>0</v>
      </c>
      <c r="J31" s="242" t="e">
        <f>IF(H31=0,"0",E31/H31)</f>
        <v>#VALUE!</v>
      </c>
      <c r="K31" s="71" t="s">
        <v>19</v>
      </c>
      <c r="M31" s="89" t="str">
        <f t="shared" si="0"/>
        <v/>
      </c>
      <c r="O31" s="4"/>
      <c r="P31" s="92" t="s">
        <v>145</v>
      </c>
      <c r="Q31" s="243" t="s">
        <v>160</v>
      </c>
      <c r="R31" s="243"/>
      <c r="S31" s="243"/>
      <c r="T31" s="243"/>
      <c r="U31" s="243"/>
      <c r="V31" s="243"/>
      <c r="W31" s="243"/>
      <c r="X31" s="243"/>
      <c r="Y31" s="4"/>
    </row>
    <row r="32" spans="1:25" ht="18" customHeight="1" x14ac:dyDescent="0.45">
      <c r="A32" s="68" t="s">
        <v>55</v>
      </c>
      <c r="B32" s="115" t="s">
        <v>49</v>
      </c>
      <c r="C32" s="116" t="s">
        <v>50</v>
      </c>
      <c r="D32" s="123" t="s">
        <v>131</v>
      </c>
      <c r="E32" s="117" t="s">
        <v>120</v>
      </c>
      <c r="F32" s="125" t="s">
        <v>131</v>
      </c>
      <c r="G32" s="119"/>
      <c r="H32" s="70" t="s">
        <v>56</v>
      </c>
      <c r="I32" s="241" t="str">
        <f t="shared" ref="I32:I33" si="1">IF(G32=0,"0",G32/G19)</f>
        <v>0</v>
      </c>
      <c r="J32" s="242" t="e">
        <f t="shared" ref="J32:J33" si="2">IF(H32=0,"0",E32/H32)</f>
        <v>#VALUE!</v>
      </c>
      <c r="K32" s="71" t="s">
        <v>19</v>
      </c>
      <c r="M32" s="89" t="str">
        <f t="shared" si="0"/>
        <v/>
      </c>
      <c r="O32" s="4"/>
      <c r="Q32" s="243"/>
      <c r="R32" s="243"/>
      <c r="S32" s="243"/>
      <c r="T32" s="243"/>
      <c r="U32" s="243"/>
      <c r="V32" s="243"/>
      <c r="W32" s="243"/>
      <c r="X32" s="243"/>
      <c r="Y32" s="4"/>
    </row>
    <row r="33" spans="1:25" x14ac:dyDescent="0.45">
      <c r="A33" s="69" t="s">
        <v>100</v>
      </c>
      <c r="B33" s="115" t="s">
        <v>49</v>
      </c>
      <c r="C33" s="116" t="s">
        <v>50</v>
      </c>
      <c r="D33" s="124" t="s">
        <v>131</v>
      </c>
      <c r="E33" s="118" t="s">
        <v>120</v>
      </c>
      <c r="F33" s="126" t="s">
        <v>131</v>
      </c>
      <c r="G33" s="114"/>
      <c r="H33" s="72" t="s">
        <v>56</v>
      </c>
      <c r="I33" s="241" t="str">
        <f t="shared" si="1"/>
        <v>0</v>
      </c>
      <c r="J33" s="242" t="e">
        <f t="shared" si="2"/>
        <v>#VALUE!</v>
      </c>
      <c r="K33" s="73" t="s">
        <v>19</v>
      </c>
      <c r="M33" s="89" t="str">
        <f t="shared" si="0"/>
        <v/>
      </c>
      <c r="O33" s="4"/>
      <c r="P33" s="93"/>
      <c r="Q33" s="109"/>
      <c r="R33" s="109"/>
      <c r="S33" s="109"/>
      <c r="T33" s="109"/>
      <c r="U33" s="109"/>
      <c r="V33" s="109"/>
      <c r="W33" s="109"/>
      <c r="X33" s="109"/>
      <c r="Y33" s="4"/>
    </row>
    <row r="34" spans="1:25" ht="13.8" customHeight="1" x14ac:dyDescent="0.45">
      <c r="A34" s="3" t="s">
        <v>101</v>
      </c>
      <c r="G34" s="74"/>
      <c r="I34" s="76"/>
      <c r="J34" s="76"/>
      <c r="O34" s="4"/>
      <c r="Y34" s="4"/>
    </row>
    <row r="35" spans="1:25" ht="13.8" customHeight="1" x14ac:dyDescent="0.45">
      <c r="A35" s="3" t="s">
        <v>102</v>
      </c>
      <c r="G35" s="74"/>
      <c r="O35" s="4"/>
      <c r="P35" s="92"/>
      <c r="Q35" s="92" t="s">
        <v>159</v>
      </c>
      <c r="R35" s="4"/>
      <c r="S35" s="95"/>
      <c r="T35" s="4"/>
      <c r="U35" s="4"/>
      <c r="V35" s="4"/>
      <c r="W35" s="4"/>
      <c r="X35" s="4"/>
      <c r="Y35" s="4"/>
    </row>
    <row r="36" spans="1:25" ht="13.8" customHeight="1" x14ac:dyDescent="0.2">
      <c r="A36" s="3" t="s">
        <v>103</v>
      </c>
      <c r="O36" s="63"/>
      <c r="P36" s="98"/>
      <c r="Q36" s="98" t="s">
        <v>188</v>
      </c>
      <c r="R36" s="4"/>
      <c r="S36" s="4"/>
      <c r="T36" s="4"/>
      <c r="U36" s="4"/>
      <c r="V36" s="4"/>
      <c r="W36" s="4"/>
      <c r="X36" s="4"/>
      <c r="Y36" s="4"/>
    </row>
    <row r="37" spans="1:25" ht="15" customHeight="1" x14ac:dyDescent="0.2">
      <c r="A37" s="3" t="s">
        <v>57</v>
      </c>
      <c r="O37" s="63"/>
      <c r="Q37" s="98" t="s">
        <v>189</v>
      </c>
      <c r="Y37" s="4"/>
    </row>
    <row r="38" spans="1:25" ht="15.6" customHeight="1" x14ac:dyDescent="0.2">
      <c r="A38" s="2"/>
      <c r="M38" s="244" t="str">
        <f>IF(I40=0,"","最低賃金チェック")</f>
        <v/>
      </c>
      <c r="O38" s="4"/>
      <c r="P38" s="98"/>
      <c r="Q38" s="92" t="s">
        <v>187</v>
      </c>
      <c r="R38" s="4"/>
      <c r="S38" s="4"/>
      <c r="T38" s="4"/>
      <c r="U38" s="4"/>
      <c r="V38" s="4"/>
      <c r="W38" s="4"/>
      <c r="X38" s="4"/>
      <c r="Y38" s="4"/>
    </row>
    <row r="39" spans="1:25" ht="15.6" customHeight="1" x14ac:dyDescent="0.45">
      <c r="A39" s="2"/>
      <c r="M39" s="245"/>
      <c r="O39" s="4"/>
      <c r="P39" s="92"/>
      <c r="Q39" s="96" t="s">
        <v>186</v>
      </c>
      <c r="R39" s="4"/>
      <c r="S39" s="4"/>
      <c r="T39" s="4"/>
      <c r="U39" s="4"/>
      <c r="V39" s="4"/>
      <c r="W39" s="4"/>
      <c r="X39" s="4"/>
      <c r="Y39" s="4"/>
    </row>
    <row r="40" spans="1:25" ht="18" customHeight="1" x14ac:dyDescent="0.45">
      <c r="E40" s="82"/>
      <c r="F40" s="82"/>
      <c r="G40" s="82"/>
      <c r="H40" s="83" t="s">
        <v>141</v>
      </c>
      <c r="I40" s="246">
        <f>SUM(I29:I33)</f>
        <v>0</v>
      </c>
      <c r="J40" s="247"/>
      <c r="K40" s="82" t="s">
        <v>140</v>
      </c>
      <c r="M40" s="90" t="str">
        <f>IF(I40=0,"",(IF((SUM(I29:I33))&lt;(SUM(M29:M33)),"ＮＧ",IF(SUM(M29:M33)=0,"","ＯＫ"))))</f>
        <v/>
      </c>
      <c r="O40" s="4"/>
      <c r="P40" s="92"/>
      <c r="Q40" s="248" t="s">
        <v>194</v>
      </c>
      <c r="R40" s="248"/>
      <c r="S40" s="248"/>
      <c r="T40" s="248"/>
      <c r="U40" s="248"/>
      <c r="V40" s="248"/>
      <c r="W40" s="248"/>
      <c r="X40" s="248"/>
      <c r="Y40" s="4"/>
    </row>
    <row r="41" spans="1:25" ht="18" customHeight="1" x14ac:dyDescent="0.45">
      <c r="I41" s="41" t="s">
        <v>58</v>
      </c>
      <c r="J41" s="41"/>
      <c r="O41" s="4"/>
      <c r="Q41" s="248"/>
      <c r="R41" s="248"/>
      <c r="S41" s="248"/>
      <c r="T41" s="248"/>
      <c r="U41" s="248"/>
      <c r="V41" s="248"/>
      <c r="W41" s="248"/>
      <c r="X41" s="248"/>
      <c r="Y41" s="4"/>
    </row>
    <row r="42" spans="1:25" ht="13.8" customHeight="1" x14ac:dyDescent="0.45">
      <c r="O42" s="4"/>
      <c r="Q42" s="248"/>
      <c r="R42" s="248"/>
      <c r="S42" s="248"/>
      <c r="T42" s="248"/>
      <c r="U42" s="248"/>
      <c r="V42" s="248"/>
      <c r="W42" s="248"/>
      <c r="X42" s="248"/>
      <c r="Y42" s="4"/>
    </row>
    <row r="43" spans="1:25" ht="13.2" customHeight="1" x14ac:dyDescent="0.45">
      <c r="A43" s="4"/>
      <c r="O43" s="4"/>
      <c r="P43" s="92"/>
      <c r="X43" s="4"/>
      <c r="Y43" s="4"/>
    </row>
    <row r="44" spans="1:25" x14ac:dyDescent="0.45">
      <c r="O44" s="4"/>
      <c r="Y44" s="4"/>
    </row>
    <row r="51" spans="2:3" hidden="1" x14ac:dyDescent="0.45">
      <c r="B51" s="86"/>
      <c r="C51" s="86" t="s">
        <v>144</v>
      </c>
    </row>
    <row r="52" spans="2:3" hidden="1" x14ac:dyDescent="0.45">
      <c r="B52" s="87" t="s">
        <v>162</v>
      </c>
      <c r="C52" s="88">
        <v>992</v>
      </c>
    </row>
    <row r="53" spans="2:3" hidden="1" x14ac:dyDescent="0.45">
      <c r="B53" s="87" t="s">
        <v>163</v>
      </c>
      <c r="C53" s="88">
        <v>992</v>
      </c>
    </row>
    <row r="54" spans="2:3" hidden="1" x14ac:dyDescent="0.45">
      <c r="B54" s="87" t="s">
        <v>164</v>
      </c>
      <c r="C54" s="88">
        <v>992</v>
      </c>
    </row>
    <row r="55" spans="2:3" hidden="1" x14ac:dyDescent="0.45">
      <c r="B55" s="87" t="s">
        <v>165</v>
      </c>
      <c r="C55" s="88">
        <v>992</v>
      </c>
    </row>
    <row r="56" spans="2:3" hidden="1" x14ac:dyDescent="0.45">
      <c r="B56" s="87" t="s">
        <v>166</v>
      </c>
      <c r="C56" s="88">
        <v>992</v>
      </c>
    </row>
    <row r="57" spans="2:3" hidden="1" x14ac:dyDescent="0.45">
      <c r="B57" s="87" t="s">
        <v>167</v>
      </c>
      <c r="C57" s="108">
        <v>1100</v>
      </c>
    </row>
    <row r="58" spans="2:3" hidden="1" x14ac:dyDescent="0.45">
      <c r="B58" s="87" t="s">
        <v>168</v>
      </c>
      <c r="C58" s="108">
        <v>1100</v>
      </c>
    </row>
    <row r="59" spans="2:3" hidden="1" x14ac:dyDescent="0.45">
      <c r="B59" s="87" t="s">
        <v>169</v>
      </c>
      <c r="C59" s="108">
        <v>1100</v>
      </c>
    </row>
  </sheetData>
  <sheetProtection algorithmName="SHA-512" hashValue="0szE+MrtMATF9suWMLQ2a0mXuP2UrBUz7edvSuQ7lyT1OEdduFOL3yUHY5WXuSERqSoPHgfoDaA78fHd1XKWBA==" saltValue="BhU2dccfychymMz7YnX9KA==" spinCount="100000" sheet="1" objects="1" scenarios="1"/>
  <mergeCells count="17">
    <mergeCell ref="I30:J30"/>
    <mergeCell ref="Q31:X32"/>
    <mergeCell ref="M38:M39"/>
    <mergeCell ref="I40:J40"/>
    <mergeCell ref="Q40:X42"/>
    <mergeCell ref="I31:J31"/>
    <mergeCell ref="I32:J32"/>
    <mergeCell ref="I33:J33"/>
    <mergeCell ref="G29:H29"/>
    <mergeCell ref="I27:K27"/>
    <mergeCell ref="I28:K28"/>
    <mergeCell ref="I29:J29"/>
    <mergeCell ref="A16:B16"/>
    <mergeCell ref="A17:B17"/>
    <mergeCell ref="A18:B18"/>
    <mergeCell ref="A19:B19"/>
    <mergeCell ref="A20:B20"/>
  </mergeCells>
  <phoneticPr fontId="25"/>
  <conditionalFormatting sqref="V23">
    <cfRule type="expression" dxfId="0" priority="1">
      <formula>"B31=0"</formula>
    </cfRule>
  </conditionalFormatting>
  <dataValidations disablePrompts="1" count="2">
    <dataValidation type="list" allowBlank="1" showInputMessage="1" showErrorMessage="1" sqref="B29:B33" xr:uid="{91EC7358-86B2-4D37-858B-2DFA72797CA4}">
      <formula1>$B$52:$B$59</formula1>
    </dataValidation>
    <dataValidation type="list" allowBlank="1" showInputMessage="1" showErrorMessage="1" sqref="O32" xr:uid="{0FC61105-48EC-48EF-8B2F-C586FEFC43FA}">
      <formula1>$M$51:$M$57</formula1>
    </dataValidation>
  </dataValidations>
  <pageMargins left="0.75" right="0.51" top="0.71" bottom="0.36" header="0.5" footer="0.280000000000000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0</xdr:colOff>
                    <xdr:row>4</xdr:row>
                    <xdr:rowOff>198120</xdr:rowOff>
                  </from>
                  <to>
                    <xdr:col>2</xdr:col>
                    <xdr:colOff>327660</xdr:colOff>
                    <xdr:row>6</xdr:row>
                    <xdr:rowOff>53340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586740</xdr:colOff>
                    <xdr:row>4</xdr:row>
                    <xdr:rowOff>205740</xdr:rowOff>
                  </from>
                  <to>
                    <xdr:col>2</xdr:col>
                    <xdr:colOff>914400</xdr:colOff>
                    <xdr:row>6</xdr:row>
                    <xdr:rowOff>60960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xdr:col>
                    <xdr:colOff>243840</xdr:colOff>
                    <xdr:row>4</xdr:row>
                    <xdr:rowOff>205740</xdr:rowOff>
                  </from>
                  <to>
                    <xdr:col>4</xdr:col>
                    <xdr:colOff>60960</xdr:colOff>
                    <xdr:row>6</xdr:row>
                    <xdr:rowOff>60960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175260</xdr:colOff>
                    <xdr:row>4</xdr:row>
                    <xdr:rowOff>205740</xdr:rowOff>
                  </from>
                  <to>
                    <xdr:col>6</xdr:col>
                    <xdr:colOff>0</xdr:colOff>
                    <xdr:row>6</xdr:row>
                    <xdr:rowOff>60960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6</xdr:col>
                    <xdr:colOff>365760</xdr:colOff>
                    <xdr:row>4</xdr:row>
                    <xdr:rowOff>205740</xdr:rowOff>
                  </from>
                  <to>
                    <xdr:col>6</xdr:col>
                    <xdr:colOff>693420</xdr:colOff>
                    <xdr:row>6</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2</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実績報告前の確認シート</vt:lpstr>
      <vt:lpstr>様式第１１号</vt:lpstr>
      <vt:lpstr>様式第１１号の２</vt:lpstr>
      <vt:lpstr>様式第１１号の３</vt:lpstr>
      <vt:lpstr>様式第１１号の４</vt:lpstr>
      <vt:lpstr>様式第１１号!Print_Area</vt:lpstr>
      <vt:lpstr>様式第１１号の２!Print_Area</vt:lpstr>
      <vt:lpstr>様式第１１号の３!Print_Area</vt:lpstr>
      <vt:lpstr>様式第１１号の４!Print_Area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fscpc09</dc:creator>
  <cp:lastModifiedBy>経営支援部 経営力再構築支援課</cp:lastModifiedBy>
  <cp:revision>2</cp:revision>
  <cp:lastPrinted>2025-04-04T07:07:12Z</cp:lastPrinted>
  <dcterms:created xsi:type="dcterms:W3CDTF">2025-03-12T04:03:00Z</dcterms:created>
  <dcterms:modified xsi:type="dcterms:W3CDTF">2025-04-08T07:40:09Z</dcterms:modified>
</cp:coreProperties>
</file>