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fscpc225\Desktop\R7 申請書\"/>
    </mc:Choice>
  </mc:AlternateContent>
  <xr:revisionPtr revIDLastSave="0" documentId="13_ncr:1_{D2BEACF9-87ED-49AE-A61F-A13542CA3A61}" xr6:coauthVersionLast="47" xr6:coauthVersionMax="47" xr10:uidLastSave="{00000000-0000-0000-0000-000000000000}"/>
  <bookViews>
    <workbookView xWindow="-108" yWindow="-108" windowWidth="23256" windowHeight="12576" xr2:uid="{3A12F30E-DC06-4CD0-BDEA-4D8567DB97FA}"/>
  </bookViews>
  <sheets>
    <sheet name="実績報告前の確認シート" sheetId="6" r:id="rId1"/>
    <sheet name="様式第１１号" sheetId="2" r:id="rId2"/>
    <sheet name="様式第１１号の２" sheetId="3" r:id="rId3"/>
    <sheet name="様式第１１号の３" sheetId="4" r:id="rId4"/>
    <sheet name="様式第１１号の４" sheetId="5" r:id="rId5"/>
  </sheets>
  <definedNames>
    <definedName name="_Hlk154580999" localSheetId="1">様式第１１号!#REF!</definedName>
    <definedName name="_Hlk154580999" localSheetId="2">様式第１１号の２!#REF!</definedName>
    <definedName name="_Hlk154580999" localSheetId="3">様式第１１号の３!#REF!</definedName>
    <definedName name="_Hlk154580999" localSheetId="4">様式第１１号の４!#REF!</definedName>
    <definedName name="_Hlk155874729" localSheetId="1">様式第１１号!#REF!</definedName>
    <definedName name="_Hlk155874729" localSheetId="2">様式第１１号の２!#REF!</definedName>
    <definedName name="_Hlk155874729" localSheetId="3">様式第１１号の３!#REF!</definedName>
    <definedName name="_Hlk155874729" localSheetId="4">様式第１１号の４!#REF!</definedName>
    <definedName name="_Hlk155880136" localSheetId="1">様式第１１号!#REF!</definedName>
    <definedName name="_Hlk155880136" localSheetId="2">様式第１１号の２!#REF!</definedName>
    <definedName name="_Hlk155880136" localSheetId="3">様式第１１号の３!#REF!</definedName>
    <definedName name="_Hlk155880136" localSheetId="4">様式第１１号の４!#REF!</definedName>
    <definedName name="_Hlk156476991" localSheetId="1">様式第１１号!#REF!</definedName>
    <definedName name="_Hlk156476991" localSheetId="2">様式第１１号の２!#REF!</definedName>
    <definedName name="_Hlk156476991" localSheetId="3">様式第１１号の３!#REF!</definedName>
    <definedName name="_Hlk156476991" localSheetId="4">様式第１１号の４!#REF!</definedName>
    <definedName name="_Hlk156833103" localSheetId="1">様式第１１号!#REF!</definedName>
    <definedName name="_Hlk156833103" localSheetId="2">様式第１１号の２!#REF!</definedName>
    <definedName name="_Hlk156833103" localSheetId="3">様式第１１号の３!#REF!</definedName>
    <definedName name="_Hlk156833103" localSheetId="4">様式第１１号の４!#REF!</definedName>
    <definedName name="_Hlk156900203" localSheetId="1">様式第１１号!#REF!</definedName>
    <definedName name="_Hlk156900203" localSheetId="2">様式第１１号の２!#REF!</definedName>
    <definedName name="_Hlk156900203" localSheetId="3">様式第１１号の３!#REF!</definedName>
    <definedName name="_Hlk156900203" localSheetId="4">様式第１１号の４!#REF!</definedName>
    <definedName name="_Hlk190263130" localSheetId="1">様式第１１号!#REF!</definedName>
    <definedName name="_Hlk190263130" localSheetId="2">様式第１１号の２!#REF!</definedName>
    <definedName name="_Hlk190263130" localSheetId="3">様式第１１号の３!#REF!</definedName>
    <definedName name="_Hlk190263130" localSheetId="4">様式第１１号の４!#REF!</definedName>
    <definedName name="_Hlk190357654" localSheetId="1">様式第１１号!#REF!</definedName>
    <definedName name="_Hlk190357654" localSheetId="2">様式第１１号の２!#REF!</definedName>
    <definedName name="_Hlk190357654" localSheetId="3">様式第１１号の３!#REF!</definedName>
    <definedName name="_Hlk190357654" localSheetId="4">様式第１１号の４!#REF!</definedName>
    <definedName name="_Hlk190357698" localSheetId="1">様式第１１号!#REF!</definedName>
    <definedName name="_Hlk190357698" localSheetId="2">様式第１１号の２!#REF!</definedName>
    <definedName name="_Hlk190357698" localSheetId="3">様式第１１号の３!#REF!</definedName>
    <definedName name="_Hlk190357698" localSheetId="4">様式第１１号の４!#REF!</definedName>
    <definedName name="_xlnm.Print_Area" localSheetId="1">様式第１１号!$A$1:$H$41</definedName>
    <definedName name="_xlnm.Print_Area" localSheetId="2">様式第１１号の２!$A$1:$H$37</definedName>
    <definedName name="_xlnm.Print_Area" localSheetId="3">様式第１１号の３!$A$1:$I$19</definedName>
    <definedName name="_xlnm.Print_Area" localSheetId="4">様式第１１号の４!$A$1:$K$42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 l="1"/>
  <c r="M30" i="5"/>
  <c r="M31" i="5"/>
  <c r="M32" i="5"/>
  <c r="M33" i="5"/>
  <c r="M29" i="5"/>
  <c r="J32" i="5" l="1"/>
  <c r="I33" i="5"/>
  <c r="J33" i="5"/>
  <c r="G19" i="5"/>
  <c r="G18" i="5" s="1"/>
  <c r="I31" i="5" s="1"/>
  <c r="J31" i="5"/>
  <c r="I30" i="5"/>
  <c r="J30" i="5"/>
  <c r="I32" i="5" l="1"/>
  <c r="I40" i="5" s="1"/>
  <c r="G39" i="2" s="1"/>
  <c r="E12" i="4"/>
  <c r="E13" i="4" s="1"/>
  <c r="E14" i="4" s="1"/>
  <c r="M40" i="5" l="1"/>
  <c r="M38" i="5"/>
  <c r="G24" i="3"/>
  <c r="G25" i="3" s="1"/>
  <c r="H24" i="3"/>
  <c r="C11" i="3" s="1"/>
  <c r="H25" i="3" l="1"/>
  <c r="C10" i="3" s="1"/>
  <c r="H39" i="2"/>
</calcChain>
</file>

<file path=xl/sharedStrings.xml><?xml version="1.0" encoding="utf-8"?>
<sst xmlns="http://schemas.openxmlformats.org/spreadsheetml/2006/main" count="295" uniqueCount="237">
  <si>
    <t>経費区分</t>
  </si>
  <si>
    <t>公益財団法人福岡県中小企業振興センター</t>
  </si>
  <si>
    <t>令和　　年　　月　　日</t>
  </si>
  <si>
    <t>郵便番号</t>
  </si>
  <si>
    <t>　　　－</t>
  </si>
  <si>
    <t>所在地・住所</t>
  </si>
  <si>
    <t>社名・屋号</t>
  </si>
  <si>
    <t>代表者職名</t>
  </si>
  <si>
    <t>代表者氏名</t>
  </si>
  <si>
    <t>（自署又は記名押印）</t>
  </si>
  <si>
    <t>担当者職名</t>
  </si>
  <si>
    <t>担当者氏名</t>
  </si>
  <si>
    <t>電話番号</t>
  </si>
  <si>
    <t>電子メール</t>
  </si>
  <si>
    <t>従業員氏名</t>
  </si>
  <si>
    <t>生年月日</t>
  </si>
  <si>
    <t>採用年月日</t>
  </si>
  <si>
    <t>賃金比較月</t>
  </si>
  <si>
    <t>円</t>
  </si>
  <si>
    <t>金　額</t>
  </si>
  <si>
    <t>借入金・その他</t>
  </si>
  <si>
    <t>２　支出</t>
  </si>
  <si>
    <t>内容（品目）</t>
  </si>
  <si>
    <t>数量</t>
  </si>
  <si>
    <t>補助事業に要する経費</t>
  </si>
  <si>
    <t>補助対象経費合計</t>
  </si>
  <si>
    <t>１　所定労働時間の算出</t>
  </si>
  <si>
    <t>賃金体系</t>
  </si>
  <si>
    <t>労働時間の種類</t>
  </si>
  <si>
    <t>労働時間（日）数</t>
  </si>
  <si>
    <t>日給、月給、年俸、歩合給</t>
  </si>
  <si>
    <r>
      <t>１日の所定労働時間</t>
    </r>
    <r>
      <rPr>
        <vertAlign val="superscript"/>
        <sz val="10.5"/>
        <color theme="1"/>
        <rFont val="ＭＳ 明朝"/>
        <family val="1"/>
        <charset val="128"/>
      </rPr>
      <t>※１</t>
    </r>
  </si>
  <si>
    <t>時間</t>
  </si>
  <si>
    <r>
      <t>１年間の所定労働日数</t>
    </r>
    <r>
      <rPr>
        <vertAlign val="superscript"/>
        <sz val="10.5"/>
        <color theme="1"/>
        <rFont val="ＭＳ 明朝"/>
        <family val="1"/>
        <charset val="128"/>
      </rPr>
      <t>※２</t>
    </r>
  </si>
  <si>
    <t>日間</t>
  </si>
  <si>
    <r>
      <t>１か月の平均所定労働時間数</t>
    </r>
    <r>
      <rPr>
        <vertAlign val="superscript"/>
        <sz val="10.5"/>
        <color theme="1"/>
        <rFont val="ＭＳ 明朝"/>
        <family val="1"/>
        <charset val="128"/>
      </rPr>
      <t>※３</t>
    </r>
  </si>
  <si>
    <r>
      <t>１年間の所定労働時間数</t>
    </r>
    <r>
      <rPr>
        <vertAlign val="superscript"/>
        <sz val="10"/>
        <color theme="1"/>
        <rFont val="ＭＳ 明朝"/>
        <family val="1"/>
        <charset val="128"/>
      </rPr>
      <t>※３</t>
    </r>
  </si>
  <si>
    <t>歩合給</t>
  </si>
  <si>
    <r>
      <t>１年間の総労働時間数</t>
    </r>
    <r>
      <rPr>
        <vertAlign val="superscript"/>
        <sz val="10.5"/>
        <color theme="1"/>
        <rFont val="ＭＳ 明朝"/>
        <family val="1"/>
        <charset val="128"/>
      </rPr>
      <t>※４</t>
    </r>
  </si>
  <si>
    <t>※１　就業規則等で定めたものを入力すること。</t>
  </si>
  <si>
    <t>※２　３６５日から１年の休日の合計数を差し引いた日数を入力すること。</t>
  </si>
  <si>
    <t>※３　入力不要：自動計算</t>
  </si>
  <si>
    <t>※４　直近１年間（雇入れ１年未満の場合は、雇用されてから）の所定内・所定外を合わせた総労働時間を入力すること。</t>
  </si>
  <si>
    <t>賃金支払日</t>
  </si>
  <si>
    <t>賃金計算期間</t>
  </si>
  <si>
    <t>時間給又は</t>
  </si>
  <si>
    <t>時間給換算額</t>
  </si>
  <si>
    <t>時　給</t>
  </si>
  <si>
    <t>Ｒ　年　　月</t>
  </si>
  <si>
    <t>月　　日</t>
  </si>
  <si>
    <t>日　給</t>
  </si>
  <si>
    <t>円／日</t>
  </si>
  <si>
    <t>月　給</t>
  </si>
  <si>
    <t>円／月</t>
  </si>
  <si>
    <t>年　俸</t>
  </si>
  <si>
    <t>円／年</t>
  </si>
  <si>
    <t>※３　歩合給は、固定給（時給又は日給、月給）を入力すること。</t>
  </si>
  <si>
    <t>　　　　　　　　　　　　　　　　　　　　　（※入力不要：自動計算）</t>
  </si>
  <si>
    <t>中小企業経営革新・賃上げ緊急支援補助金</t>
  </si>
  <si>
    <t>補助対象経費</t>
  </si>
  <si>
    <t>様式第１１号（第１６条関係）</t>
  </si>
  <si>
    <t>報告日</t>
  </si>
  <si>
    <t>１　補助事業の収支決算</t>
  </si>
  <si>
    <t>　別紙「中小企業経営革新・賃上げ緊急支援補助金　事業収支報告書」のとおり</t>
  </si>
  <si>
    <t>２　賃上げ状況</t>
  </si>
  <si>
    <t>（１）賃上げ対象従業員</t>
  </si>
  <si>
    <t>（２）引上げ額</t>
  </si>
  <si>
    <t>引上げ前（申請時）</t>
  </si>
  <si>
    <t>引上げ後（事業終了時）</t>
  </si>
  <si>
    <t>時間給換算額)</t>
  </si>
  <si>
    <r>
      <t>賃金報告月</t>
    </r>
    <r>
      <rPr>
        <vertAlign val="superscript"/>
        <sz val="10.5"/>
        <color theme="1"/>
        <rFont val="ＭＳ 明朝"/>
        <family val="1"/>
        <charset val="128"/>
      </rPr>
      <t>※</t>
    </r>
  </si>
  <si>
    <t>②賃金(時間給又は</t>
  </si>
  <si>
    <t>※賃金報告月は、実績報告書提出時点の直近の支払日の属する月とすること。</t>
  </si>
  <si>
    <t>様式第１１号の２（第１６条関係）</t>
  </si>
  <si>
    <t>口座種類</t>
  </si>
  <si>
    <t>口座名義</t>
  </si>
  <si>
    <t>口座番号</t>
  </si>
  <si>
    <t>（１）総括表</t>
  </si>
  <si>
    <t>（税込み額：円）</t>
  </si>
  <si>
    <t>（税抜き額：円）</t>
  </si>
  <si>
    <t>計画額</t>
  </si>
  <si>
    <t>実績額</t>
  </si>
  <si>
    <t>（２）経費の内訳書</t>
  </si>
  <si>
    <t>　　　別紙（様式第１１号の３）のとおり</t>
  </si>
  <si>
    <t>様式第１１号の３（第１６条関係）</t>
  </si>
  <si>
    <t>補助対象期間</t>
  </si>
  <si>
    <t>中小企業経営革新・賃上げ緊急支援補助金　経費の内訳書</t>
  </si>
  <si>
    <t>入手日</t>
  </si>
  <si>
    <t>支払日</t>
  </si>
  <si>
    <t>支払先</t>
  </si>
  <si>
    <t>補助金充当額　</t>
  </si>
  <si>
    <t>（補助対象経費②合計×２／３以内、上限1,000,000円）</t>
  </si>
  <si>
    <t>※支出証拠書類が同一ものはまとめて記入し、証ひょう番号に対応する支出証拠書類の写しを添付すること。</t>
  </si>
  <si>
    <t>※補助対象経費は、消費税及び地方消費税を除いた額を記載すること。</t>
  </si>
  <si>
    <t>※行数が不足する場合は、随時、行を追加すること。</t>
  </si>
  <si>
    <t>様式第１１号の４（第１６条関係）</t>
  </si>
  <si>
    <t>経営革新・賃上げ緊急支援補助金　賃金算出表（実績報告用）</t>
  </si>
  <si>
    <r>
      <t>賃金報告月</t>
    </r>
    <r>
      <rPr>
        <vertAlign val="superscript"/>
        <sz val="10.5"/>
        <color theme="1"/>
        <rFont val="ＭＳ 明朝"/>
        <family val="1"/>
        <charset val="128"/>
      </rPr>
      <t>※１</t>
    </r>
  </si>
  <si>
    <r>
      <t>賃金報告月の賃金</t>
    </r>
    <r>
      <rPr>
        <vertAlign val="superscript"/>
        <sz val="10.5"/>
        <color theme="1"/>
        <rFont val="ＭＳ 明朝"/>
        <family val="1"/>
        <charset val="128"/>
      </rPr>
      <t>※２</t>
    </r>
  </si>
  <si>
    <r>
      <t>歩合給</t>
    </r>
    <r>
      <rPr>
        <vertAlign val="superscript"/>
        <sz val="10"/>
        <color theme="1"/>
        <rFont val="ＭＳ 明朝"/>
        <family val="1"/>
        <charset val="128"/>
      </rPr>
      <t>※３</t>
    </r>
  </si>
  <si>
    <t>※１　賃金報告月は、実績報告書提出時点の直近の支払日の属する月とすること。</t>
  </si>
  <si>
    <t>（例）賃金報告月：Ｒ７年８月、賃金支払日：８月１０日、賃金計算期間：７/１～７/３１</t>
  </si>
  <si>
    <t>※２　賃金は、基本賃金に加え、住宅手当と職能手当を含むこと。</t>
  </si>
  <si>
    <t>実　 　　績 　　　報 　　　告　 　　書</t>
    <phoneticPr fontId="25"/>
  </si>
  <si>
    <t>＠</t>
    <phoneticPr fontId="25"/>
  </si>
  <si>
    <t>引上げ額
（②－①）</t>
    <phoneticPr fontId="25"/>
  </si>
  <si>
    <t>①賃金(時間給又は時間給換算額)</t>
    <phoneticPr fontId="25"/>
  </si>
  <si>
    <t>　令和○○年○○月○○日付け○福中セ第○○号－○○で交付決定通知があった標記の補助</t>
    <phoneticPr fontId="25"/>
  </si>
  <si>
    <t>事業を完了しましたので、中小企業経営革新・賃上げ緊急支援補助金交付要綱第１６条の規定</t>
    <phoneticPr fontId="25"/>
  </si>
  <si>
    <t>に基づき、下記のとおり報告します。</t>
  </si>
  <si>
    <t>記</t>
    <rPh sb="0" eb="1">
      <t>キ</t>
    </rPh>
    <phoneticPr fontId="25"/>
  </si>
  <si>
    <t>１収入　　　　　　　　　　　　　　　　　　　　　</t>
    <phoneticPr fontId="25"/>
  </si>
  <si>
    <t>（振込先）</t>
  </si>
  <si>
    <t>①補助事業に
  要した経費</t>
    <phoneticPr fontId="25"/>
  </si>
  <si>
    <t>(税込額)(単位:円)</t>
    <phoneticPr fontId="25"/>
  </si>
  <si>
    <t>(税抜額)(単位:円)</t>
    <rPh sb="2" eb="3">
      <t>ヌ</t>
    </rPh>
    <phoneticPr fontId="25"/>
  </si>
  <si>
    <t>発注日
（契約日）</t>
    <phoneticPr fontId="25"/>
  </si>
  <si>
    <t>②補助対象経費</t>
    <phoneticPr fontId="25"/>
  </si>
  <si>
    <t>証ひょう
番号</t>
    <rPh sb="5" eb="7">
      <t>バンゴウ</t>
    </rPh>
    <phoneticPr fontId="25"/>
  </si>
  <si>
    <t>～</t>
    <phoneticPr fontId="25"/>
  </si>
  <si>
    <t>補助金充当額</t>
    <phoneticPr fontId="25"/>
  </si>
  <si>
    <t>補助金充当額
（補助対象経費合計額2/3以内、上限1,000,000円）</t>
    <phoneticPr fontId="25"/>
  </si>
  <si>
    <t>区分</t>
    <phoneticPr fontId="25"/>
  </si>
  <si>
    <t>銀 行 名</t>
    <phoneticPr fontId="25"/>
  </si>
  <si>
    <t>支 店 名</t>
    <phoneticPr fontId="25"/>
  </si>
  <si>
    <t>内  容</t>
    <phoneticPr fontId="25"/>
  </si>
  <si>
    <t>事　　業　　収　　支　　報　　告　　書</t>
    <phoneticPr fontId="25"/>
  </si>
  <si>
    <t>自  己  資  金</t>
    <phoneticPr fontId="25"/>
  </si>
  <si>
    <t>合　　　　計</t>
    <phoneticPr fontId="25"/>
  </si>
  <si>
    <t>合計</t>
    <rPh sb="0" eb="2">
      <t>ゴウケイ</t>
    </rPh>
    <phoneticPr fontId="25"/>
  </si>
  <si>
    <t>／</t>
    <phoneticPr fontId="25"/>
  </si>
  <si>
    <t>Ａ</t>
    <phoneticPr fontId="25"/>
  </si>
  <si>
    <t>Ｂ</t>
    <phoneticPr fontId="25"/>
  </si>
  <si>
    <t>Ｃ</t>
    <phoneticPr fontId="25"/>
  </si>
  <si>
    <t>Ｄ</t>
    <phoneticPr fontId="25"/>
  </si>
  <si>
    <t>Ｅ</t>
    <phoneticPr fontId="25"/>
  </si>
  <si>
    <r>
      <t xml:space="preserve">  賃上げ対象従業員名：</t>
    </r>
    <r>
      <rPr>
        <u/>
        <sz val="10.5"/>
        <color theme="1"/>
        <rFont val="ＭＳ 明朝"/>
        <family val="1"/>
        <charset val="128"/>
      </rPr>
      <t>　　　　　　　　　　　　</t>
    </r>
    <phoneticPr fontId="25"/>
  </si>
  <si>
    <t>２　時間給換算額の算出</t>
    <phoneticPr fontId="25"/>
  </si>
  <si>
    <t>　　－　　　－</t>
    <phoneticPr fontId="25"/>
  </si>
  <si>
    <t>円</t>
    <rPh sb="0" eb="1">
      <t>エン</t>
    </rPh>
    <phoneticPr fontId="25"/>
  </si>
  <si>
    <r>
      <t>時間給または時間給換算額</t>
    </r>
    <r>
      <rPr>
        <b/>
        <vertAlign val="superscript"/>
        <sz val="12"/>
        <color theme="1"/>
        <rFont val="ＭＳ ゴシック"/>
        <family val="3"/>
        <charset val="128"/>
      </rPr>
      <t>※</t>
    </r>
    <phoneticPr fontId="25"/>
  </si>
  <si>
    <t>最低</t>
    <rPh sb="0" eb="2">
      <t>サイテイ</t>
    </rPh>
    <phoneticPr fontId="25"/>
  </si>
  <si>
    <t>賃金</t>
    <rPh sb="0" eb="2">
      <t>チンギン</t>
    </rPh>
    <phoneticPr fontId="25"/>
  </si>
  <si>
    <t>最低賃金</t>
    <rPh sb="0" eb="4">
      <t>サイテイチンギン</t>
    </rPh>
    <phoneticPr fontId="25"/>
  </si>
  <si>
    <t>・</t>
    <phoneticPr fontId="25"/>
  </si>
  <si>
    <t>　</t>
    <phoneticPr fontId="25"/>
  </si>
  <si>
    <t>申請時または変更承認申請時に指定した賃上げ対象従業員名の名前を入力してください。</t>
    <rPh sb="0" eb="2">
      <t>シンセイ</t>
    </rPh>
    <rPh sb="2" eb="3">
      <t>ジ</t>
    </rPh>
    <rPh sb="6" eb="10">
      <t>ヘンコウショウニン</t>
    </rPh>
    <rPh sb="10" eb="13">
      <t>シンセイジ</t>
    </rPh>
    <rPh sb="14" eb="16">
      <t>シテイ</t>
    </rPh>
    <rPh sb="18" eb="20">
      <t>チンア</t>
    </rPh>
    <rPh sb="21" eb="23">
      <t>タイショウ</t>
    </rPh>
    <rPh sb="23" eb="26">
      <t>ジュウギョウイン</t>
    </rPh>
    <rPh sb="26" eb="27">
      <t>メイ</t>
    </rPh>
    <rPh sb="28" eb="30">
      <t>ナマエ</t>
    </rPh>
    <rPh sb="31" eb="33">
      <t>ニュウリョク</t>
    </rPh>
    <phoneticPr fontId="25"/>
  </si>
  <si>
    <t>賃上げ対象従業員の該当する賃金体系を選択し、チェックを入れてください。</t>
    <rPh sb="0" eb="2">
      <t>チンア</t>
    </rPh>
    <rPh sb="3" eb="8">
      <t>タイショウジュウギョウイン</t>
    </rPh>
    <rPh sb="9" eb="11">
      <t>ガイトウ</t>
    </rPh>
    <rPh sb="13" eb="17">
      <t>チンギンタイケイ</t>
    </rPh>
    <rPh sb="18" eb="20">
      <t>センタク</t>
    </rPh>
    <rPh sb="27" eb="28">
      <t>イ</t>
    </rPh>
    <phoneticPr fontId="25"/>
  </si>
  <si>
    <t>緑色のついたセルは入力不要です。</t>
    <rPh sb="0" eb="1">
      <t>ミドリ</t>
    </rPh>
    <rPh sb="1" eb="2">
      <t>イロ</t>
    </rPh>
    <rPh sb="9" eb="11">
      <t>ニュウリョク</t>
    </rPh>
    <rPh sb="11" eb="13">
      <t>フヨウ</t>
    </rPh>
    <phoneticPr fontId="25"/>
  </si>
  <si>
    <t>賃金体系が「時間給」の場合、「１　所定労働時間の算出」の表は入力不要です。</t>
    <rPh sb="0" eb="4">
      <t>チンギンタイケイ</t>
    </rPh>
    <rPh sb="6" eb="9">
      <t>ジカンキュウ</t>
    </rPh>
    <rPh sb="11" eb="13">
      <t>バアイ</t>
    </rPh>
    <rPh sb="17" eb="23">
      <t>ショテイロウドウジカン</t>
    </rPh>
    <rPh sb="24" eb="26">
      <t>サンシュツ</t>
    </rPh>
    <rPh sb="28" eb="29">
      <t>ヒョウ</t>
    </rPh>
    <rPh sb="30" eb="32">
      <t>ニュウリョク</t>
    </rPh>
    <rPh sb="32" eb="34">
      <t>フヨウ</t>
    </rPh>
    <phoneticPr fontId="25"/>
  </si>
  <si>
    <t>「時間給以外」の方は時給換算が必要です。就業規則や賃金台帳を基に入力してください。</t>
    <rPh sb="1" eb="4">
      <t>ジカンキュウ</t>
    </rPh>
    <rPh sb="8" eb="9">
      <t>カタ</t>
    </rPh>
    <rPh sb="32" eb="34">
      <t>ニュウリョク</t>
    </rPh>
    <phoneticPr fontId="25"/>
  </si>
  <si>
    <t>　　</t>
    <phoneticPr fontId="25"/>
  </si>
  <si>
    <t>Ｃ</t>
  </si>
  <si>
    <t>自動計算（Ｄ÷１２）　小数点以下四捨五入</t>
    <rPh sb="0" eb="4">
      <t>ジドウケイサン</t>
    </rPh>
    <rPh sb="11" eb="14">
      <t>ショウスウテン</t>
    </rPh>
    <rPh sb="14" eb="16">
      <t>イカ</t>
    </rPh>
    <rPh sb="16" eb="20">
      <t>シシャゴニュウ</t>
    </rPh>
    <phoneticPr fontId="25"/>
  </si>
  <si>
    <t>Ｄ</t>
  </si>
  <si>
    <t>自動計算（Ａ×Ｂ）</t>
    <rPh sb="0" eb="4">
      <t>ジドウケイサン</t>
    </rPh>
    <phoneticPr fontId="25"/>
  </si>
  <si>
    <t>「賃金報告月」をプルダウンから選択してください。　</t>
    <rPh sb="1" eb="3">
      <t>チンギン</t>
    </rPh>
    <rPh sb="3" eb="5">
      <t>ホウコク</t>
    </rPh>
    <rPh sb="5" eb="6">
      <t>ツキ</t>
    </rPh>
    <rPh sb="15" eb="17">
      <t>センタク</t>
    </rPh>
    <phoneticPr fontId="25"/>
  </si>
  <si>
    <t>報告月：実績報告書提出時点の直近の支払日の属する月</t>
    <rPh sb="0" eb="3">
      <t>ホウコクツキ</t>
    </rPh>
    <rPh sb="4" eb="11">
      <t>ジッセキホウコクショテイシュツ</t>
    </rPh>
    <rPh sb="11" eb="13">
      <t>ジテン</t>
    </rPh>
    <rPh sb="14" eb="16">
      <t>チョッキン</t>
    </rPh>
    <rPh sb="17" eb="20">
      <t>シハライビ</t>
    </rPh>
    <rPh sb="21" eb="22">
      <t>ゾク</t>
    </rPh>
    <rPh sb="24" eb="25">
      <t>ツキ</t>
    </rPh>
    <phoneticPr fontId="25"/>
  </si>
  <si>
    <t>入力が終わると、最低賃金チェックが表示されます（ＯＫまたはＮＧ）</t>
    <rPh sb="0" eb="2">
      <t>ニュウリョク</t>
    </rPh>
    <rPh sb="3" eb="4">
      <t>オ</t>
    </rPh>
    <rPh sb="8" eb="10">
      <t>サイテイ</t>
    </rPh>
    <rPh sb="10" eb="12">
      <t>チンギン</t>
    </rPh>
    <rPh sb="17" eb="19">
      <t>ヒョウジ</t>
    </rPh>
    <phoneticPr fontId="25"/>
  </si>
  <si>
    <t>歩合給の方は、固定給（該当する時給または日給、月給の「賃金計算期間」「賃金支払日」「賃金報告月の賃金」）と歩合給の欄を入力する必要があります。</t>
    <rPh sb="4" eb="5">
      <t>カタ</t>
    </rPh>
    <rPh sb="11" eb="13">
      <t>ガイトウ</t>
    </rPh>
    <rPh sb="15" eb="17">
      <t>ジキュウ</t>
    </rPh>
    <rPh sb="20" eb="22">
      <t>ニッキュウ</t>
    </rPh>
    <rPh sb="23" eb="25">
      <t>ゲッキュウ</t>
    </rPh>
    <rPh sb="27" eb="29">
      <t>チンギン</t>
    </rPh>
    <rPh sb="29" eb="33">
      <t>ケイサンキカン</t>
    </rPh>
    <rPh sb="35" eb="37">
      <t>チンギン</t>
    </rPh>
    <phoneticPr fontId="2"/>
  </si>
  <si>
    <t>R７年５月</t>
    <rPh sb="4" eb="5">
      <t>ガツ</t>
    </rPh>
    <phoneticPr fontId="21"/>
  </si>
  <si>
    <t>R７年６月</t>
    <rPh sb="4" eb="5">
      <t>ガツ</t>
    </rPh>
    <phoneticPr fontId="21"/>
  </si>
  <si>
    <t>R７年７月</t>
    <rPh sb="4" eb="5">
      <t>ガツ</t>
    </rPh>
    <phoneticPr fontId="21"/>
  </si>
  <si>
    <t>R７年８月</t>
    <rPh sb="4" eb="5">
      <t>ガツ</t>
    </rPh>
    <phoneticPr fontId="21"/>
  </si>
  <si>
    <t>R７年９月</t>
    <rPh sb="4" eb="5">
      <t>ガツ</t>
    </rPh>
    <phoneticPr fontId="21"/>
  </si>
  <si>
    <t>R７年１０月</t>
    <rPh sb="5" eb="6">
      <t>ガツ</t>
    </rPh>
    <phoneticPr fontId="21"/>
  </si>
  <si>
    <t>R７年１１月</t>
    <rPh sb="5" eb="6">
      <t>ガツ</t>
    </rPh>
    <phoneticPr fontId="21"/>
  </si>
  <si>
    <t>R７年１２月</t>
    <rPh sb="5" eb="6">
      <t>ガツ</t>
    </rPh>
    <phoneticPr fontId="21"/>
  </si>
  <si>
    <t>令和　年　月　日</t>
    <rPh sb="0" eb="2">
      <t>レイワ</t>
    </rPh>
    <rPh sb="3" eb="4">
      <t>ネン</t>
    </rPh>
    <rPh sb="5" eb="6">
      <t>ガツ</t>
    </rPh>
    <rPh sb="7" eb="8">
      <t>ニチ</t>
    </rPh>
    <phoneticPr fontId="25"/>
  </si>
  <si>
    <t>R７年３月</t>
    <rPh sb="4" eb="5">
      <t>ガツ</t>
    </rPh>
    <phoneticPr fontId="21"/>
  </si>
  <si>
    <t>R７年２月</t>
    <rPh sb="4" eb="5">
      <t>ガツ</t>
    </rPh>
    <phoneticPr fontId="21"/>
  </si>
  <si>
    <t>R７年１月</t>
    <rPh sb="4" eb="5">
      <t>ガツ</t>
    </rPh>
    <phoneticPr fontId="21"/>
  </si>
  <si>
    <t>R７年４月</t>
    <rPh sb="4" eb="5">
      <t>ガツ</t>
    </rPh>
    <phoneticPr fontId="21"/>
  </si>
  <si>
    <t>R６年１２月</t>
    <rPh sb="5" eb="6">
      <t>ガツ</t>
    </rPh>
    <phoneticPr fontId="21"/>
  </si>
  <si>
    <t>R６年９月</t>
    <rPh sb="4" eb="5">
      <t>ガツ</t>
    </rPh>
    <phoneticPr fontId="21"/>
  </si>
  <si>
    <t>R６年１０月</t>
    <rPh sb="5" eb="6">
      <t>ガツ</t>
    </rPh>
    <phoneticPr fontId="21"/>
  </si>
  <si>
    <t>R６年１１月</t>
    <rPh sb="5" eb="6">
      <t>ガツ</t>
    </rPh>
    <phoneticPr fontId="21"/>
  </si>
  <si>
    <t>・「引上げ額」が３０円以上になっていることを確認してください。</t>
    <rPh sb="2" eb="4">
      <t>ヒキア</t>
    </rPh>
    <rPh sb="5" eb="6">
      <t>ガク</t>
    </rPh>
    <rPh sb="10" eb="11">
      <t>エン</t>
    </rPh>
    <rPh sb="11" eb="13">
      <t>イジョウ</t>
    </rPh>
    <rPh sb="22" eb="24">
      <t>カクニン</t>
    </rPh>
    <phoneticPr fontId="25"/>
  </si>
  <si>
    <t>「賃金支払日」を入力して下い。（提出時点で支払い済みの日付であること）</t>
    <rPh sb="1" eb="6">
      <t>チンギンシハライビ</t>
    </rPh>
    <rPh sb="8" eb="10">
      <t>ニュウリョク</t>
    </rPh>
    <rPh sb="12" eb="13">
      <t>クダ</t>
    </rPh>
    <rPh sb="16" eb="18">
      <t>テイシュツ</t>
    </rPh>
    <rPh sb="18" eb="20">
      <t>ジテン</t>
    </rPh>
    <rPh sb="21" eb="23">
      <t>シハラ</t>
    </rPh>
    <rPh sb="24" eb="25">
      <t>ズ</t>
    </rPh>
    <rPh sb="27" eb="29">
      <t>ヒヅケ</t>
    </rPh>
    <phoneticPr fontId="25"/>
  </si>
  <si>
    <t xml:space="preserve">        してください。</t>
    <phoneticPr fontId="25"/>
  </si>
  <si>
    <t>　時給の方…「賃金計算期間」「時間給または時間給換算額」の欄を直接入力</t>
    <rPh sb="1" eb="3">
      <t>ジキュウ</t>
    </rPh>
    <rPh sb="4" eb="5">
      <t>カタ</t>
    </rPh>
    <phoneticPr fontId="25"/>
  </si>
  <si>
    <t>　それ以外の方…「賃金計算期間」「賃金報告月の賃金」を入力してください。</t>
    <rPh sb="3" eb="5">
      <t>イガイ</t>
    </rPh>
    <rPh sb="6" eb="7">
      <t>カタ</t>
    </rPh>
    <phoneticPr fontId="25"/>
  </si>
  <si>
    <t>　対象になりません。</t>
    <phoneticPr fontId="25"/>
  </si>
  <si>
    <t>・ＮＧと表示された場合→福岡県の最低賃金を満たしてないため、補助金交付の</t>
    <rPh sb="4" eb="6">
      <t>ヒョウジ</t>
    </rPh>
    <rPh sb="9" eb="11">
      <t>バアイ</t>
    </rPh>
    <rPh sb="12" eb="15">
      <t>フクオカケン</t>
    </rPh>
    <rPh sb="16" eb="20">
      <t>サイテイチンギン</t>
    </rPh>
    <rPh sb="21" eb="22">
      <t>ミ</t>
    </rPh>
    <rPh sb="30" eb="33">
      <t>ホジョキン</t>
    </rPh>
    <rPh sb="33" eb="35">
      <t>コウフ</t>
    </rPh>
    <phoneticPr fontId="25"/>
  </si>
  <si>
    <t>・ＯＫと表示された場合→様式第１１号「②賃金」にリンクするので確認して</t>
    <rPh sb="4" eb="6">
      <t>ヒョウジ</t>
    </rPh>
    <rPh sb="9" eb="11">
      <t>バアイ</t>
    </rPh>
    <rPh sb="12" eb="14">
      <t>ヨウシキ</t>
    </rPh>
    <rPh sb="14" eb="15">
      <t>ダイ</t>
    </rPh>
    <rPh sb="17" eb="18">
      <t>ゴウ</t>
    </rPh>
    <rPh sb="31" eb="33">
      <t>カクニン</t>
    </rPh>
    <phoneticPr fontId="25"/>
  </si>
  <si>
    <t>　ください。</t>
    <phoneticPr fontId="25"/>
  </si>
  <si>
    <t>・センターから送付された「交付決定通知書」に記載されているので、確認して</t>
    <rPh sb="7" eb="9">
      <t>ソウフ</t>
    </rPh>
    <rPh sb="13" eb="20">
      <t>コウフケッテイツウチショ</t>
    </rPh>
    <rPh sb="22" eb="24">
      <t>キサイ</t>
    </rPh>
    <rPh sb="32" eb="34">
      <t>カクニン</t>
    </rPh>
    <phoneticPr fontId="25"/>
  </si>
  <si>
    <t>　入力してください。</t>
    <rPh sb="1" eb="3">
      <t>ニュウリョク</t>
    </rPh>
    <phoneticPr fontId="25"/>
  </si>
  <si>
    <t>・申請時（様式第１号の２）と同じ順番に記載する。（未実施のものも含む）</t>
    <rPh sb="1" eb="4">
      <t>シンセイジ</t>
    </rPh>
    <rPh sb="5" eb="7">
      <t>ヨウシキ</t>
    </rPh>
    <rPh sb="7" eb="8">
      <t>ダイ</t>
    </rPh>
    <rPh sb="9" eb="10">
      <t>ゴウ</t>
    </rPh>
    <rPh sb="14" eb="15">
      <t>オナ</t>
    </rPh>
    <rPh sb="16" eb="18">
      <t>ジュンバン</t>
    </rPh>
    <rPh sb="19" eb="21">
      <t>キサイ</t>
    </rPh>
    <rPh sb="25" eb="28">
      <t>ミジッシ</t>
    </rPh>
    <rPh sb="32" eb="33">
      <t>フク</t>
    </rPh>
    <phoneticPr fontId="25"/>
  </si>
  <si>
    <r>
      <t>・交付決定の際、様式第１号の２に</t>
    </r>
    <r>
      <rPr>
        <b/>
        <sz val="11"/>
        <color rgb="FFFF0000"/>
        <rFont val="ＭＳ 明朝"/>
        <family val="1"/>
        <charset val="128"/>
      </rPr>
      <t>朱書き</t>
    </r>
    <r>
      <rPr>
        <sz val="11"/>
        <color rgb="FFFF0000"/>
        <rFont val="ＭＳ 明朝"/>
        <family val="1"/>
        <charset val="128"/>
      </rPr>
      <t>されている場合は、朱書きの額を計画額に入力する。</t>
    </r>
    <rPh sb="1" eb="5">
      <t>コウフケッテイ</t>
    </rPh>
    <rPh sb="6" eb="7">
      <t>サイ</t>
    </rPh>
    <rPh sb="8" eb="10">
      <t>ヨウシキ</t>
    </rPh>
    <rPh sb="10" eb="11">
      <t>ダイ</t>
    </rPh>
    <rPh sb="12" eb="13">
      <t>ゴウ</t>
    </rPh>
    <rPh sb="16" eb="18">
      <t>シュガ</t>
    </rPh>
    <rPh sb="24" eb="26">
      <t>バアイ</t>
    </rPh>
    <rPh sb="28" eb="30">
      <t>シュガ</t>
    </rPh>
    <rPh sb="32" eb="33">
      <t>ガク</t>
    </rPh>
    <rPh sb="34" eb="37">
      <t>ケイカクガク</t>
    </rPh>
    <rPh sb="38" eb="40">
      <t>ニュウリョク</t>
    </rPh>
    <phoneticPr fontId="25"/>
  </si>
  <si>
    <t>　変更申請で承認された場合は、様式第６号をもとにして計画額に入力する。</t>
    <rPh sb="1" eb="5">
      <t>ヘンコウシンセイ</t>
    </rPh>
    <rPh sb="6" eb="8">
      <t>ショウニン</t>
    </rPh>
    <rPh sb="11" eb="13">
      <t>バアイ</t>
    </rPh>
    <rPh sb="15" eb="17">
      <t>ヨウシキ</t>
    </rPh>
    <rPh sb="17" eb="18">
      <t>ダイ</t>
    </rPh>
    <rPh sb="19" eb="20">
      <t>ゴウ</t>
    </rPh>
    <rPh sb="26" eb="29">
      <t>ケイカクガク</t>
    </rPh>
    <rPh sb="30" eb="32">
      <t>ニュウリョク</t>
    </rPh>
    <phoneticPr fontId="25"/>
  </si>
  <si>
    <t>実績報告提出前の確認チェックシート</t>
    <rPh sb="0" eb="2">
      <t>ジッセキ</t>
    </rPh>
    <rPh sb="2" eb="4">
      <t>ホウコク</t>
    </rPh>
    <rPh sb="4" eb="6">
      <t>テイシュツ</t>
    </rPh>
    <rPh sb="6" eb="7">
      <t>マエ</t>
    </rPh>
    <rPh sb="8" eb="10">
      <t>カクニン</t>
    </rPh>
    <phoneticPr fontId="25"/>
  </si>
  <si>
    <t>実績報告書提出時に添付してください。</t>
  </si>
  <si>
    <t>提出書類</t>
    <rPh sb="0" eb="2">
      <t>テイシュツ</t>
    </rPh>
    <rPh sb="2" eb="4">
      <t>ショルイ</t>
    </rPh>
    <phoneticPr fontId="25"/>
  </si>
  <si>
    <t>実績報告書（様式第11号）</t>
    <rPh sb="6" eb="8">
      <t>ヨウシキ</t>
    </rPh>
    <rPh sb="8" eb="9">
      <t>ダイ</t>
    </rPh>
    <rPh sb="11" eb="12">
      <t>ゴウ</t>
    </rPh>
    <phoneticPr fontId="25"/>
  </si>
  <si>
    <t>※補助金受取口座を記載</t>
    <rPh sb="1" eb="4">
      <t>ホジョキン</t>
    </rPh>
    <rPh sb="4" eb="6">
      <t>ウケト</t>
    </rPh>
    <rPh sb="6" eb="8">
      <t>コウザ</t>
    </rPh>
    <rPh sb="9" eb="11">
      <t>キサイ</t>
    </rPh>
    <phoneticPr fontId="25"/>
  </si>
  <si>
    <t>賃金台帳の写し（賃金報告月）</t>
    <rPh sb="0" eb="4">
      <t>チンギンダイチョウ</t>
    </rPh>
    <rPh sb="5" eb="6">
      <t>ウツ</t>
    </rPh>
    <rPh sb="8" eb="13">
      <t>チンギンホウコクツキ</t>
    </rPh>
    <phoneticPr fontId="25"/>
  </si>
  <si>
    <t>仕様書</t>
    <rPh sb="0" eb="3">
      <t>シヨウショ</t>
    </rPh>
    <phoneticPr fontId="25"/>
  </si>
  <si>
    <t>見積書</t>
    <rPh sb="0" eb="3">
      <t>ミツモリショ</t>
    </rPh>
    <phoneticPr fontId="25"/>
  </si>
  <si>
    <t>発注書（発注日がわかるもの）</t>
    <rPh sb="0" eb="3">
      <t>ハッチュウショ</t>
    </rPh>
    <rPh sb="4" eb="7">
      <t>ハッチュウビ</t>
    </rPh>
    <phoneticPr fontId="25"/>
  </si>
  <si>
    <t>納品書（納品日がわかるもの）</t>
    <rPh sb="0" eb="3">
      <t>ノウヒンショ</t>
    </rPh>
    <rPh sb="4" eb="7">
      <t>ノウヒンビ</t>
    </rPh>
    <phoneticPr fontId="25"/>
  </si>
  <si>
    <t>請求書（振込先口座の記載があるもの）</t>
    <rPh sb="0" eb="3">
      <t>セイキュウショ</t>
    </rPh>
    <rPh sb="4" eb="7">
      <t>フリコミサキ</t>
    </rPh>
    <rPh sb="7" eb="9">
      <t>コウザ</t>
    </rPh>
    <rPh sb="10" eb="12">
      <t>キサイ</t>
    </rPh>
    <phoneticPr fontId="25"/>
  </si>
  <si>
    <t>成果物の確認できるもの</t>
    <rPh sb="0" eb="3">
      <t>セイカブツ</t>
    </rPh>
    <rPh sb="4" eb="6">
      <t>カクニン</t>
    </rPh>
    <phoneticPr fontId="25"/>
  </si>
  <si>
    <t>補助金受取口座の通帳コピー（表紙・見開き部分）</t>
    <rPh sb="0" eb="3">
      <t>ホジョキン</t>
    </rPh>
    <rPh sb="3" eb="5">
      <t>ウケト</t>
    </rPh>
    <rPh sb="5" eb="7">
      <t>コウザ</t>
    </rPh>
    <rPh sb="8" eb="10">
      <t>ツウチョウ</t>
    </rPh>
    <rPh sb="14" eb="16">
      <t>ヒョウシ</t>
    </rPh>
    <rPh sb="17" eb="19">
      <t>ミヒラ</t>
    </rPh>
    <rPh sb="20" eb="22">
      <t>ブブン</t>
    </rPh>
    <phoneticPr fontId="25"/>
  </si>
  <si>
    <t>確認事項</t>
    <rPh sb="0" eb="4">
      <t>カクニンジコウ</t>
    </rPh>
    <phoneticPr fontId="25"/>
  </si>
  <si>
    <t>変更したものについては変更承認申請書（様式6号）を提出し承認を受けた</t>
    <rPh sb="0" eb="2">
      <t>ヘンコウ</t>
    </rPh>
    <rPh sb="11" eb="13">
      <t>ヘンコウ</t>
    </rPh>
    <rPh sb="13" eb="15">
      <t>ショウニン</t>
    </rPh>
    <rPh sb="15" eb="17">
      <t>シンセイ</t>
    </rPh>
    <rPh sb="17" eb="18">
      <t>ショ</t>
    </rPh>
    <rPh sb="19" eb="21">
      <t>ヨウシキ</t>
    </rPh>
    <rPh sb="22" eb="23">
      <t>ゴウ</t>
    </rPh>
    <rPh sb="25" eb="27">
      <t>テイシュツ</t>
    </rPh>
    <rPh sb="28" eb="30">
      <t>ショウニン</t>
    </rPh>
    <rPh sb="31" eb="32">
      <t>ウ</t>
    </rPh>
    <phoneticPr fontId="25"/>
  </si>
  <si>
    <t>（「事業内容」「経費の配分」「所在地」「事業者名」「代表者」「賃上げ対象従業員」）</t>
    <rPh sb="2" eb="6">
      <t>ジギョウナイヨウ</t>
    </rPh>
    <rPh sb="8" eb="10">
      <t>ケイヒ</t>
    </rPh>
    <rPh sb="11" eb="13">
      <t>ハイブン</t>
    </rPh>
    <rPh sb="15" eb="18">
      <t>ショザイチ</t>
    </rPh>
    <rPh sb="20" eb="24">
      <t>ジギョウシャメイ</t>
    </rPh>
    <rPh sb="26" eb="29">
      <t>ダイヒョウシャ</t>
    </rPh>
    <rPh sb="31" eb="33">
      <t>チンア</t>
    </rPh>
    <rPh sb="34" eb="36">
      <t>タイショウ</t>
    </rPh>
    <rPh sb="36" eb="39">
      <t>ジュウギョウイン</t>
    </rPh>
    <phoneticPr fontId="25"/>
  </si>
  <si>
    <t>上記全て確認しました</t>
    <rPh sb="0" eb="3">
      <t>ジョウキスベ</t>
    </rPh>
    <rPh sb="4" eb="6">
      <t>カクニン</t>
    </rPh>
    <phoneticPr fontId="25"/>
  </si>
  <si>
    <t>令和　　　年　　　月　　　日</t>
    <rPh sb="0" eb="2">
      <t>レイワ</t>
    </rPh>
    <rPh sb="5" eb="6">
      <t>ネン</t>
    </rPh>
    <rPh sb="9" eb="10">
      <t>ガツ</t>
    </rPh>
    <rPh sb="13" eb="14">
      <t>ヒ</t>
    </rPh>
    <phoneticPr fontId="25"/>
  </si>
  <si>
    <t>事業者名</t>
    <rPh sb="0" eb="4">
      <t>ジギョウシャメイ</t>
    </rPh>
    <phoneticPr fontId="25"/>
  </si>
  <si>
    <t>担当者氏名</t>
    <rPh sb="0" eb="3">
      <t>タントウシャ</t>
    </rPh>
    <rPh sb="3" eb="5">
      <t>シメイ</t>
    </rPh>
    <phoneticPr fontId="25"/>
  </si>
  <si>
    <t>　↓　該当するものに ✓ をつけてください。</t>
    <rPh sb="3" eb="5">
      <t>ガイトウ</t>
    </rPh>
    <phoneticPr fontId="25"/>
  </si>
  <si>
    <t>事業収支報告書（様式第11号の２）</t>
    <rPh sb="8" eb="10">
      <t>ヨウシキ</t>
    </rPh>
    <rPh sb="10" eb="11">
      <t>ダイ</t>
    </rPh>
    <rPh sb="13" eb="14">
      <t>ゴウ</t>
    </rPh>
    <phoneticPr fontId="25"/>
  </si>
  <si>
    <t>経費の内訳書（様式第11号の３）</t>
    <phoneticPr fontId="25"/>
  </si>
  <si>
    <t>賃金算出表（様式第11号の４）</t>
    <rPh sb="0" eb="4">
      <t>チンギンサンシュツ</t>
    </rPh>
    <rPh sb="4" eb="5">
      <t>ヒョウ</t>
    </rPh>
    <rPh sb="6" eb="8">
      <t>ヨウシキ</t>
    </rPh>
    <rPh sb="8" eb="9">
      <t>ダイ</t>
    </rPh>
    <rPh sb="11" eb="12">
      <t>ゴウ</t>
    </rPh>
    <phoneticPr fontId="25"/>
  </si>
  <si>
    <t>自署又は記名押印
※法人は会社印、個人事業主は個人印</t>
    <rPh sb="0" eb="2">
      <t>ジショ</t>
    </rPh>
    <rPh sb="2" eb="3">
      <t>マタ</t>
    </rPh>
    <rPh sb="4" eb="8">
      <t>キメイオウイン</t>
    </rPh>
    <rPh sb="10" eb="12">
      <t>ホウジン</t>
    </rPh>
    <rPh sb="13" eb="15">
      <t>カイシャ</t>
    </rPh>
    <rPh sb="15" eb="16">
      <t>イン</t>
    </rPh>
    <rPh sb="17" eb="22">
      <t>コジンジギョウヌシ</t>
    </rPh>
    <rPh sb="23" eb="25">
      <t>コジン</t>
    </rPh>
    <rPh sb="25" eb="26">
      <t>イン</t>
    </rPh>
    <phoneticPr fontId="25"/>
  </si>
  <si>
    <t>「事業実施および実績報告の手引き」を読んで確認した</t>
    <rPh sb="1" eb="5">
      <t>ジギョウジッシ</t>
    </rPh>
    <rPh sb="8" eb="10">
      <t>ジッセキ</t>
    </rPh>
    <rPh sb="10" eb="12">
      <t>ホウコク</t>
    </rPh>
    <rPh sb="13" eb="15">
      <t>テビ</t>
    </rPh>
    <rPh sb="18" eb="19">
      <t>ヨ</t>
    </rPh>
    <rPh sb="21" eb="23">
      <t>カクニン</t>
    </rPh>
    <phoneticPr fontId="25"/>
  </si>
  <si>
    <t>　　　　（賃金体系　：</t>
    <phoneticPr fontId="25"/>
  </si>
  <si>
    <t>　　３０円以上の賃上げをクリアしていない（赤色表示）は、対象外です。</t>
    <rPh sb="4" eb="5">
      <t>エン</t>
    </rPh>
    <rPh sb="5" eb="7">
      <t>イジョウ</t>
    </rPh>
    <rPh sb="8" eb="10">
      <t>チンア</t>
    </rPh>
    <rPh sb="21" eb="22">
      <t>アカ</t>
    </rPh>
    <rPh sb="22" eb="23">
      <t>イロ</t>
    </rPh>
    <rPh sb="23" eb="25">
      <t>ヒョウジ</t>
    </rPh>
    <rPh sb="28" eb="30">
      <t>タイショウ</t>
    </rPh>
    <rPh sb="30" eb="31">
      <t>ガイ</t>
    </rPh>
    <phoneticPr fontId="25"/>
  </si>
  <si>
    <t>・補助対象期間は「交付決定通知書」に記載されているので、確認して入力して</t>
    <rPh sb="1" eb="7">
      <t>ホジョタイショウキカン</t>
    </rPh>
    <rPh sb="9" eb="16">
      <t>コウフケッテイツウチショ</t>
    </rPh>
    <rPh sb="18" eb="20">
      <t>キサイ</t>
    </rPh>
    <rPh sb="28" eb="30">
      <t>カクニン</t>
    </rPh>
    <rPh sb="32" eb="34">
      <t>ニュウリョク</t>
    </rPh>
    <phoneticPr fontId="25"/>
  </si>
  <si>
    <t>補助事業を補助事業期間内に実施した（期間外は補助金の対象外）</t>
    <rPh sb="0" eb="4">
      <t>ホジョジギョウ</t>
    </rPh>
    <rPh sb="5" eb="12">
      <t>ホジョジギョウキカンナイ</t>
    </rPh>
    <rPh sb="13" eb="15">
      <t>ジッシ</t>
    </rPh>
    <rPh sb="18" eb="21">
      <t>キカンガイ</t>
    </rPh>
    <rPh sb="22" eb="25">
      <t>ホジョキン</t>
    </rPh>
    <rPh sb="26" eb="29">
      <t>タイショウガイ</t>
    </rPh>
    <phoneticPr fontId="25"/>
  </si>
  <si>
    <t>交付決定通知書に「条件書」がついていた場合、条件に適合する補助事業を実施した</t>
    <rPh sb="0" eb="4">
      <t>コウフケッテイ</t>
    </rPh>
    <rPh sb="4" eb="7">
      <t>ツウチショ</t>
    </rPh>
    <rPh sb="9" eb="12">
      <t>ジョウケンショ</t>
    </rPh>
    <rPh sb="19" eb="21">
      <t>バアイ</t>
    </rPh>
    <rPh sb="22" eb="24">
      <t>ジョウケン</t>
    </rPh>
    <rPh sb="25" eb="27">
      <t>テキゴウ</t>
    </rPh>
    <rPh sb="29" eb="33">
      <t>ホジョジギョウ</t>
    </rPh>
    <rPh sb="34" eb="36">
      <t>ジッシ</t>
    </rPh>
    <phoneticPr fontId="25"/>
  </si>
  <si>
    <t>　　〃　　　　　【振込元】(通帳コピーや入出金明細等)</t>
    <rPh sb="9" eb="12">
      <t>フリコミモト</t>
    </rPh>
    <rPh sb="14" eb="16">
      <t>ツウチョウ</t>
    </rPh>
    <rPh sb="20" eb="25">
      <t>ニュウシュッキンメイサイ</t>
    </rPh>
    <rPh sb="25" eb="26">
      <t>ナド</t>
    </rPh>
    <phoneticPr fontId="25"/>
  </si>
  <si>
    <t>支払い証ひょう　【振込先】(振込控え)</t>
    <rPh sb="0" eb="2">
      <t>シハラ</t>
    </rPh>
    <rPh sb="3" eb="4">
      <t>ショウ</t>
    </rPh>
    <rPh sb="9" eb="12">
      <t>フリコミサキ</t>
    </rPh>
    <rPh sb="14" eb="17">
      <t>フリコミヒカ</t>
    </rPh>
    <phoneticPr fontId="25"/>
  </si>
  <si>
    <t>交付決定通知書に「誓約書」がついていた場合、事前に提出した</t>
    <rPh sb="0" eb="4">
      <t>コウフケッテイ</t>
    </rPh>
    <rPh sb="4" eb="7">
      <t>ツウチショ</t>
    </rPh>
    <rPh sb="9" eb="12">
      <t>セイヤクショ</t>
    </rPh>
    <rPh sb="19" eb="21">
      <t>バアイ</t>
    </rPh>
    <rPh sb="22" eb="24">
      <t>ジゼン</t>
    </rPh>
    <rPh sb="25" eb="27">
      <t>テイシュツ</t>
    </rPh>
    <phoneticPr fontId="25"/>
  </si>
  <si>
    <t>補助対象期間内に賃上げ後の賃金を支払った</t>
    <rPh sb="0" eb="6">
      <t>ホジョタイショウキカン</t>
    </rPh>
    <rPh sb="6" eb="7">
      <t>ナイ</t>
    </rPh>
    <rPh sb="8" eb="10">
      <t>チンア</t>
    </rPh>
    <rPh sb="11" eb="12">
      <t>ゴ</t>
    </rPh>
    <rPh sb="13" eb="15">
      <t>チンギン</t>
    </rPh>
    <rPh sb="16" eb="18">
      <t>シハラ</t>
    </rPh>
    <phoneticPr fontId="25"/>
  </si>
  <si>
    <r>
      <t>最終提出締切日は　</t>
    </r>
    <r>
      <rPr>
        <u/>
        <sz val="12"/>
        <color theme="1"/>
        <rFont val="メイリオ"/>
        <family val="3"/>
        <charset val="128"/>
      </rPr>
      <t>　　　月　　　日 【</t>
    </r>
    <r>
      <rPr>
        <sz val="12"/>
        <color theme="1"/>
        <rFont val="メイリオ"/>
        <family val="3"/>
        <charset val="128"/>
      </rPr>
      <t>必着】であることを確認した</t>
    </r>
    <rPh sb="0" eb="2">
      <t>サイシュウ</t>
    </rPh>
    <rPh sb="2" eb="5">
      <t>テイシュツシ</t>
    </rPh>
    <rPh sb="5" eb="6">
      <t>キ</t>
    </rPh>
    <rPh sb="6" eb="7">
      <t>ヒ</t>
    </rPh>
    <rPh sb="12" eb="13">
      <t>ガツ</t>
    </rPh>
    <rPh sb="16" eb="17">
      <t>ヒ</t>
    </rPh>
    <rPh sb="19" eb="21">
      <t>ヒッチャク</t>
    </rPh>
    <rPh sb="28" eb="30">
      <t>カクニン</t>
    </rPh>
    <phoneticPr fontId="25"/>
  </si>
  <si>
    <t>　　先に、様式第１１号の４を入力してください。</t>
    <rPh sb="2" eb="3">
      <t>サキ</t>
    </rPh>
    <rPh sb="5" eb="7">
      <t>ヨウシキ</t>
    </rPh>
    <rPh sb="7" eb="8">
      <t>ダイ</t>
    </rPh>
    <rPh sb="10" eb="11">
      <t>ゴウ</t>
    </rPh>
    <rPh sb="14" eb="16">
      <t>ニュウリョク</t>
    </rPh>
    <phoneticPr fontId="25"/>
  </si>
  <si>
    <t>【注意】</t>
    <rPh sb="1" eb="3">
      <t>チュウイ</t>
    </rPh>
    <phoneticPr fontId="25"/>
  </si>
  <si>
    <t>Ｒ７年１1月１６日より最低賃金は改定され９９２円から１,０５７円になりますのでご注意ください。</t>
    <phoneticPr fontId="25"/>
  </si>
  <si>
    <t>　ただし、賃金計算期間に賃金改定日11/16が含まれる場合はクリアしていても</t>
    <rPh sb="12" eb="17">
      <t>チンギンカイテイヒ</t>
    </rPh>
    <phoneticPr fontId="25"/>
  </si>
  <si>
    <t>　ＮＧと表示されることがあります。別途計算が必要になりますので、個別に</t>
    <phoneticPr fontId="25"/>
  </si>
  <si>
    <t>　ご連絡ください。</t>
    <phoneticPr fontId="25"/>
  </si>
  <si>
    <t>・引上げ前の賃金比較月と賃金は「交付決定通知書」に記載されているので、確認して</t>
    <rPh sb="1" eb="3">
      <t>ヒキア</t>
    </rPh>
    <rPh sb="4" eb="5">
      <t>マエ</t>
    </rPh>
    <rPh sb="6" eb="11">
      <t>チンギンヒカクヅキ</t>
    </rPh>
    <rPh sb="12" eb="14">
      <t>チンギン</t>
    </rPh>
    <rPh sb="16" eb="23">
      <t>コウフケッテイツウチショ</t>
    </rPh>
    <rPh sb="25" eb="27">
      <t>キサイ</t>
    </rPh>
    <rPh sb="35" eb="37">
      <t>カクニン</t>
    </rPh>
    <phoneticPr fontId="25"/>
  </si>
  <si>
    <t>　入力してください。</t>
    <phoneticPr fontId="25"/>
  </si>
  <si>
    <t>・「②賃金」は、様式第１１号の４からリンクしますので入力不要です。</t>
    <rPh sb="3" eb="5">
      <t>チンギン</t>
    </rPh>
    <rPh sb="8" eb="10">
      <t>ヨウシキ</t>
    </rPh>
    <rPh sb="10" eb="11">
      <t>ダイ</t>
    </rPh>
    <rPh sb="13" eb="14">
      <t>ゴウ</t>
    </rPh>
    <rPh sb="26" eb="28">
      <t>ニュウリョク</t>
    </rPh>
    <rPh sb="28" eb="30">
      <t>フヨウ</t>
    </rPh>
    <phoneticPr fontId="25"/>
  </si>
  <si>
    <t>理事長　松本　茂樹　様</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</si>
</sst>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numFmt numFmtId="177" formatCode="#,##0&quot;円&quot;;[Red]\▲#,##0&quot;円&quot;"/>
    <numFmt numFmtId="178" formatCode="#,##0.0;[Red]\-#,##0.0"/>
    <numFmt numFmtId="179" formatCode="[DBNum3]\ m&quot;月&quot;d&quot;日&quot;"/>
    <numFmt numFmtId="180" formatCode="[DBNum3][$-411]ggge&quot;年&quot;m&quot;月&quot;d&quot;日&quot;;@"/>
    <numFmt numFmtId="181" formatCode="[DBNum3]#,##0&quot; 円&quot;"/>
    <numFmt numFmtId="182" formatCode="m/d;@"/>
    <numFmt numFmtId="183" formatCode="\ @"/>
  </numFmts>
  <fonts count="5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9"/>
      <color rgb="FF000000"/>
      <name val="ＭＳ 明朝"/>
      <family val="1"/>
      <charset val="128"/>
    </font>
    <font>
      <sz val="9"/>
      <color theme="1"/>
      <name val="ＭＳ 明朝"/>
      <family val="1"/>
      <charset val="128"/>
    </font>
    <font>
      <u/>
      <sz val="10.5"/>
      <color theme="1"/>
      <name val="ＭＳ 明朝"/>
      <family val="1"/>
      <charset val="128"/>
    </font>
    <font>
      <vertAlign val="superscript"/>
      <sz val="10.5"/>
      <color theme="1"/>
      <name val="ＭＳ 明朝"/>
      <family val="1"/>
      <charset val="128"/>
    </font>
    <font>
      <sz val="10"/>
      <color theme="1"/>
      <name val="ＭＳ 明朝"/>
      <family val="1"/>
      <charset val="128"/>
    </font>
    <font>
      <vertAlign val="superscript"/>
      <sz val="10"/>
      <color theme="1"/>
      <name val="ＭＳ 明朝"/>
      <family val="1"/>
      <charset val="128"/>
    </font>
    <font>
      <sz val="6"/>
      <name val="游ゴシック"/>
      <family val="2"/>
      <charset val="128"/>
      <scheme val="minor"/>
    </font>
    <font>
      <sz val="8"/>
      <color theme="1"/>
      <name val="ＭＳ 明朝"/>
      <family val="1"/>
      <charset val="128"/>
    </font>
    <font>
      <sz val="11"/>
      <color theme="1"/>
      <name val="ＭＳ 明朝"/>
      <family val="1"/>
      <charset val="128"/>
    </font>
    <font>
      <b/>
      <sz val="12"/>
      <color theme="1"/>
      <name val="ＭＳ ゴシック"/>
      <family val="3"/>
      <charset val="128"/>
    </font>
    <font>
      <b/>
      <vertAlign val="superscript"/>
      <sz val="12"/>
      <color theme="1"/>
      <name val="ＭＳ ゴシック"/>
      <family val="3"/>
      <charset val="128"/>
    </font>
    <font>
      <sz val="14"/>
      <color theme="1"/>
      <name val="ＭＳ ゴシック"/>
      <family val="3"/>
      <charset val="128"/>
    </font>
    <font>
      <b/>
      <sz val="10"/>
      <color theme="1"/>
      <name val="ＭＳ Ｐゴシック"/>
      <family val="3"/>
      <charset val="128"/>
    </font>
    <font>
      <b/>
      <sz val="11"/>
      <color rgb="FFFF0000"/>
      <name val="ＭＳ 明朝"/>
      <family val="1"/>
      <charset val="128"/>
    </font>
    <font>
      <sz val="10.5"/>
      <color rgb="FFFF0000"/>
      <name val="ＭＳ 明朝"/>
      <family val="1"/>
      <charset val="128"/>
    </font>
    <font>
      <sz val="11"/>
      <color rgb="FFFF0000"/>
      <name val="ＭＳ 明朝"/>
      <family val="1"/>
      <charset val="128"/>
    </font>
    <font>
      <b/>
      <sz val="10.5"/>
      <color rgb="FFFF0000"/>
      <name val="ＭＳ 明朝"/>
      <family val="1"/>
      <charset val="128"/>
    </font>
    <font>
      <sz val="10.5"/>
      <color rgb="FFFF0000"/>
      <name val="ＭＳ Ｐ明朝"/>
      <family val="1"/>
      <charset val="128"/>
    </font>
    <font>
      <sz val="10.5"/>
      <color theme="1"/>
      <name val="ＭＳ Ｐ明朝"/>
      <family val="1"/>
      <charset val="128"/>
    </font>
    <font>
      <b/>
      <sz val="10.5"/>
      <color rgb="FFFF0000"/>
      <name val="ＭＳ Ｐ明朝"/>
      <family val="1"/>
      <charset val="128"/>
    </font>
    <font>
      <sz val="11"/>
      <color theme="1"/>
      <name val="メイリオ"/>
      <family val="3"/>
      <charset val="128"/>
    </font>
    <font>
      <b/>
      <sz val="18"/>
      <color theme="1"/>
      <name val="メイリオ"/>
      <family val="3"/>
      <charset val="128"/>
    </font>
    <font>
      <b/>
      <sz val="17"/>
      <color theme="1"/>
      <name val="メイリオ"/>
      <family val="3"/>
      <charset val="128"/>
    </font>
    <font>
      <b/>
      <sz val="16"/>
      <color theme="1"/>
      <name val="メイリオ"/>
      <family val="3"/>
      <charset val="128"/>
    </font>
    <font>
      <sz val="12"/>
      <color theme="1"/>
      <name val="メイリオ"/>
      <family val="3"/>
      <charset val="128"/>
    </font>
    <font>
      <sz val="17"/>
      <color theme="1"/>
      <name val="メイリオ"/>
      <family val="3"/>
      <charset val="128"/>
    </font>
    <font>
      <b/>
      <sz val="12"/>
      <color theme="1"/>
      <name val="メイリオ"/>
      <family val="3"/>
      <charset val="128"/>
    </font>
    <font>
      <u/>
      <sz val="12"/>
      <color theme="1"/>
      <name val="メイリオ"/>
      <family val="3"/>
      <charset val="128"/>
    </font>
    <font>
      <sz val="12"/>
      <color theme="1"/>
      <name val="Cambria Math"/>
      <family val="3"/>
    </font>
    <font>
      <sz val="10"/>
      <color theme="1"/>
      <name val="メイリオ"/>
      <family val="3"/>
      <charset val="128"/>
    </font>
    <font>
      <sz val="14"/>
      <color theme="1"/>
      <name val="メイリオ"/>
      <family val="3"/>
      <charset val="128"/>
    </font>
    <font>
      <b/>
      <sz val="11"/>
      <color theme="1"/>
      <name val="メイリオ"/>
      <family val="3"/>
      <charset val="128"/>
    </font>
    <font>
      <sz val="11"/>
      <name val="メイリオ"/>
      <family val="3"/>
      <charset val="128"/>
    </font>
    <font>
      <b/>
      <u/>
      <sz val="11"/>
      <name val="メイリオ"/>
      <family val="3"/>
      <charset val="128"/>
    </font>
    <font>
      <u/>
      <sz val="11"/>
      <color theme="1"/>
      <name val="メイリオ"/>
      <family val="3"/>
      <charset val="128"/>
    </font>
    <font>
      <sz val="9"/>
      <color theme="1"/>
      <name val="メイリオ"/>
      <family val="3"/>
      <charset val="128"/>
    </font>
    <font>
      <u/>
      <sz val="10.5"/>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249">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20"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8" fillId="0" borderId="10" xfId="0" applyFont="1" applyBorder="1" applyAlignment="1">
      <alignment horizontal="center" vertical="center"/>
    </xf>
    <xf numFmtId="0" fontId="18" fillId="0" borderId="0" xfId="0" applyFont="1" applyAlignment="1">
      <alignment horizontal="centerContinuous" vertical="center"/>
    </xf>
    <xf numFmtId="0" fontId="0" fillId="0" borderId="0" xfId="0" applyAlignment="1">
      <alignment horizontal="centerContinuous" vertical="center"/>
    </xf>
    <xf numFmtId="176" fontId="18" fillId="0" borderId="0" xfId="0" applyNumberFormat="1" applyFont="1" applyAlignment="1">
      <alignment horizontal="distributed" vertical="center"/>
    </xf>
    <xf numFmtId="0" fontId="18" fillId="0" borderId="12" xfId="0" applyFont="1" applyBorder="1" applyAlignment="1">
      <alignment horizontal="centerContinuous" vertical="center"/>
    </xf>
    <xf numFmtId="0" fontId="18" fillId="0" borderId="11" xfId="0" applyFont="1" applyBorder="1" applyAlignment="1">
      <alignment horizontal="centerContinuous" vertical="center"/>
    </xf>
    <xf numFmtId="0" fontId="18" fillId="0" borderId="13" xfId="0" applyFont="1" applyBorder="1" applyAlignment="1">
      <alignment horizontal="centerContinuous"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wrapText="1"/>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17" xfId="0" applyFont="1" applyBorder="1" applyAlignment="1">
      <alignment horizontal="center" vertical="center" wrapText="1"/>
    </xf>
    <xf numFmtId="0" fontId="18" fillId="0" borderId="11" xfId="0" applyFont="1" applyBorder="1" applyAlignment="1">
      <alignment horizontal="right" vertical="center"/>
    </xf>
    <xf numFmtId="0" fontId="0" fillId="0" borderId="0" xfId="0" applyAlignment="1">
      <alignment horizontal="center" vertical="center"/>
    </xf>
    <xf numFmtId="0" fontId="18" fillId="0" borderId="10" xfId="0" applyFont="1" applyBorder="1">
      <alignment vertical="center"/>
    </xf>
    <xf numFmtId="0" fontId="18" fillId="0" borderId="16" xfId="0" applyFont="1" applyBorder="1">
      <alignment vertical="center"/>
    </xf>
    <xf numFmtId="0" fontId="18" fillId="0" borderId="21" xfId="0" applyFont="1" applyBorder="1">
      <alignment vertical="center"/>
    </xf>
    <xf numFmtId="0" fontId="18" fillId="0" borderId="14" xfId="0" applyFont="1" applyBorder="1">
      <alignment vertical="center"/>
    </xf>
    <xf numFmtId="0" fontId="18" fillId="0" borderId="23" xfId="0" applyFont="1" applyBorder="1">
      <alignment vertical="center"/>
    </xf>
    <xf numFmtId="0" fontId="18" fillId="0" borderId="10" xfId="0" applyFont="1" applyBorder="1" applyAlignment="1">
      <alignment horizontal="center" vertical="center" wrapText="1"/>
    </xf>
    <xf numFmtId="0" fontId="20" fillId="0" borderId="20" xfId="0" applyFont="1" applyBorder="1" applyAlignment="1">
      <alignment horizontal="center" vertical="center"/>
    </xf>
    <xf numFmtId="0" fontId="18" fillId="0" borderId="17" xfId="0" applyFont="1" applyBorder="1" applyAlignment="1">
      <alignment horizontal="right" vertical="center"/>
    </xf>
    <xf numFmtId="0" fontId="18" fillId="0" borderId="15" xfId="0" applyFont="1" applyBorder="1" applyAlignment="1">
      <alignment horizontal="right" vertical="center"/>
    </xf>
    <xf numFmtId="0" fontId="27" fillId="0" borderId="0" xfId="0" applyFont="1">
      <alignment vertical="center"/>
    </xf>
    <xf numFmtId="0" fontId="27" fillId="0" borderId="29" xfId="0" applyFont="1" applyBorder="1" applyAlignment="1">
      <alignment horizontal="center" vertical="center"/>
    </xf>
    <xf numFmtId="0" fontId="27" fillId="0" borderId="0" xfId="0" applyFont="1" applyAlignment="1">
      <alignment horizontal="centerContinuous" vertical="center"/>
    </xf>
    <xf numFmtId="38" fontId="18" fillId="0" borderId="10" xfId="42" applyFont="1" applyBorder="1" applyAlignment="1">
      <alignment horizontal="right" vertical="center"/>
    </xf>
    <xf numFmtId="177" fontId="27" fillId="33" borderId="10" xfId="42" applyNumberFormat="1" applyFont="1" applyFill="1" applyBorder="1" applyAlignment="1" applyProtection="1">
      <alignment horizontal="center" vertical="center"/>
    </xf>
    <xf numFmtId="0" fontId="18" fillId="0" borderId="10" xfId="0" applyFont="1" applyBorder="1" applyAlignment="1">
      <alignment horizontal="left" vertical="center" wrapText="1"/>
    </xf>
    <xf numFmtId="0" fontId="18" fillId="0" borderId="11" xfId="0" applyFont="1" applyBorder="1" applyAlignment="1">
      <alignment horizontal="center" vertical="top"/>
    </xf>
    <xf numFmtId="38" fontId="18" fillId="0" borderId="10" xfId="42" applyFont="1" applyBorder="1">
      <alignment vertical="center"/>
    </xf>
    <xf numFmtId="0" fontId="18" fillId="0" borderId="31" xfId="0" applyFont="1" applyBorder="1">
      <alignment vertical="center"/>
    </xf>
    <xf numFmtId="0" fontId="18" fillId="0" borderId="10" xfId="0" applyFont="1" applyBorder="1" applyAlignment="1">
      <alignment vertical="center" wrapText="1"/>
    </xf>
    <xf numFmtId="0" fontId="19" fillId="0" borderId="0" xfId="0" applyFont="1">
      <alignment vertical="center"/>
    </xf>
    <xf numFmtId="0" fontId="18" fillId="0" borderId="0" xfId="0" applyFont="1" applyAlignment="1">
      <alignment horizontal="right" vertical="center"/>
    </xf>
    <xf numFmtId="0" fontId="18" fillId="33" borderId="12" xfId="0" applyFont="1" applyFill="1" applyBorder="1" applyAlignment="1">
      <alignment horizontal="center" vertical="center"/>
    </xf>
    <xf numFmtId="0" fontId="18" fillId="33" borderId="13"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2" xfId="0" applyFont="1" applyFill="1" applyBorder="1" applyAlignment="1">
      <alignment horizontal="left" vertical="center"/>
    </xf>
    <xf numFmtId="0" fontId="18" fillId="33" borderId="12" xfId="0" applyFont="1" applyFill="1" applyBorder="1">
      <alignment vertical="center"/>
    </xf>
    <xf numFmtId="0" fontId="18" fillId="33" borderId="13" xfId="0" applyFont="1" applyFill="1" applyBorder="1">
      <alignment vertical="center"/>
    </xf>
    <xf numFmtId="0" fontId="18" fillId="33" borderId="11" xfId="0" applyFont="1" applyFill="1" applyBorder="1">
      <alignment vertical="center"/>
    </xf>
    <xf numFmtId="0" fontId="23" fillId="33" borderId="12" xfId="0" applyFont="1" applyFill="1" applyBorder="1">
      <alignment vertical="center"/>
    </xf>
    <xf numFmtId="0" fontId="23" fillId="33" borderId="13" xfId="0" applyFont="1" applyFill="1" applyBorder="1">
      <alignment vertical="center"/>
    </xf>
    <xf numFmtId="0" fontId="23" fillId="33" borderId="11" xfId="0" applyFont="1" applyFill="1" applyBorder="1">
      <alignment vertical="center"/>
    </xf>
    <xf numFmtId="0" fontId="18" fillId="33" borderId="14" xfId="0" applyFont="1" applyFill="1" applyBorder="1">
      <alignment vertical="center"/>
    </xf>
    <xf numFmtId="0" fontId="18" fillId="33" borderId="23" xfId="0" applyFont="1" applyFill="1" applyBorder="1">
      <alignment vertical="center"/>
    </xf>
    <xf numFmtId="0" fontId="18" fillId="33" borderId="15" xfId="0" applyFont="1" applyFill="1" applyBorder="1">
      <alignment vertical="center"/>
    </xf>
    <xf numFmtId="0" fontId="23" fillId="33" borderId="16" xfId="0" applyFont="1" applyFill="1" applyBorder="1">
      <alignment vertical="center"/>
    </xf>
    <xf numFmtId="0" fontId="18" fillId="33" borderId="18" xfId="0" applyFont="1" applyFill="1" applyBorder="1">
      <alignment vertical="center"/>
    </xf>
    <xf numFmtId="0" fontId="18" fillId="33" borderId="16" xfId="0" applyFont="1" applyFill="1" applyBorder="1">
      <alignment vertical="center"/>
    </xf>
    <xf numFmtId="0" fontId="18" fillId="33" borderId="21" xfId="0" applyFont="1" applyFill="1" applyBorder="1">
      <alignment vertical="center"/>
    </xf>
    <xf numFmtId="0" fontId="23" fillId="33" borderId="14" xfId="0" applyFont="1" applyFill="1" applyBorder="1">
      <alignment vertical="center"/>
    </xf>
    <xf numFmtId="0" fontId="18" fillId="33" borderId="20" xfId="0" applyFont="1" applyFill="1" applyBorder="1">
      <alignment vertical="center"/>
    </xf>
    <xf numFmtId="0" fontId="23" fillId="33" borderId="20" xfId="0" applyFont="1" applyFill="1" applyBorder="1">
      <alignment vertical="center"/>
    </xf>
    <xf numFmtId="0" fontId="23" fillId="33" borderId="23" xfId="0" applyFont="1" applyFill="1" applyBorder="1">
      <alignment vertical="center"/>
    </xf>
    <xf numFmtId="0" fontId="18" fillId="0" borderId="0" xfId="0" applyFont="1" applyAlignment="1">
      <alignment horizontal="center" vertical="center"/>
    </xf>
    <xf numFmtId="38" fontId="18" fillId="33" borderId="10" xfId="42" applyFont="1" applyFill="1" applyBorder="1" applyAlignment="1">
      <alignment horizontal="centerContinuous" vertical="center"/>
    </xf>
    <xf numFmtId="176" fontId="20" fillId="33" borderId="34" xfId="0" applyNumberFormat="1" applyFont="1" applyFill="1" applyBorder="1" applyAlignment="1">
      <alignment horizontal="center" vertical="center"/>
    </xf>
    <xf numFmtId="38" fontId="18" fillId="0" borderId="0" xfId="42" applyFont="1" applyFill="1" applyBorder="1" applyAlignment="1">
      <alignment horizontal="centerContinuous" vertical="center"/>
    </xf>
    <xf numFmtId="176" fontId="20" fillId="0" borderId="0" xfId="0" applyNumberFormat="1" applyFont="1" applyAlignment="1">
      <alignment horizontal="center" vertical="center"/>
    </xf>
    <xf numFmtId="0" fontId="23" fillId="33" borderId="12" xfId="0" applyFont="1" applyFill="1" applyBorder="1" applyAlignment="1">
      <alignment horizontal="center" vertical="center"/>
    </xf>
    <xf numFmtId="0" fontId="23" fillId="33" borderId="14" xfId="0" applyFont="1" applyFill="1" applyBorder="1" applyAlignment="1">
      <alignment horizontal="center" vertical="center"/>
    </xf>
    <xf numFmtId="0" fontId="18" fillId="33" borderId="13" xfId="0" applyFont="1" applyFill="1" applyBorder="1" applyAlignment="1">
      <alignment horizontal="right" vertical="center"/>
    </xf>
    <xf numFmtId="0" fontId="18" fillId="33" borderId="11" xfId="0" applyFont="1" applyFill="1" applyBorder="1" applyAlignment="1">
      <alignment horizontal="right" vertical="center"/>
    </xf>
    <xf numFmtId="0" fontId="18" fillId="33" borderId="23" xfId="0" applyFont="1" applyFill="1" applyBorder="1" applyAlignment="1">
      <alignment horizontal="right" vertical="center"/>
    </xf>
    <xf numFmtId="0" fontId="18" fillId="33" borderId="15" xfId="0" applyFont="1" applyFill="1" applyBorder="1" applyAlignment="1">
      <alignment horizontal="right" vertical="center"/>
    </xf>
    <xf numFmtId="38" fontId="0" fillId="0" borderId="0" xfId="42" applyFont="1">
      <alignment vertical="center"/>
    </xf>
    <xf numFmtId="38" fontId="18" fillId="0" borderId="12" xfId="42" applyFont="1" applyBorder="1" applyAlignment="1">
      <alignment horizontal="right" vertical="center"/>
    </xf>
    <xf numFmtId="38" fontId="0" fillId="0" borderId="0" xfId="42" applyFont="1" applyAlignment="1">
      <alignment horizontal="right" vertical="center"/>
    </xf>
    <xf numFmtId="0" fontId="23" fillId="33" borderId="18" xfId="0" applyFont="1" applyFill="1" applyBorder="1" applyAlignment="1">
      <alignment horizontal="center" vertical="center"/>
    </xf>
    <xf numFmtId="0" fontId="23" fillId="33" borderId="16" xfId="0" applyFont="1" applyFill="1" applyBorder="1" applyAlignment="1">
      <alignment horizontal="centerContinuous" vertical="center"/>
    </xf>
    <xf numFmtId="0" fontId="23" fillId="33" borderId="21" xfId="0" applyFont="1" applyFill="1" applyBorder="1" applyAlignment="1">
      <alignment horizontal="centerContinuous" vertical="center"/>
    </xf>
    <xf numFmtId="0" fontId="18" fillId="0" borderId="26" xfId="0" applyFont="1" applyBorder="1" applyAlignment="1">
      <alignment horizontal="center" vertical="center"/>
    </xf>
    <xf numFmtId="178" fontId="18" fillId="33" borderId="35" xfId="42" applyNumberFormat="1" applyFont="1" applyFill="1" applyBorder="1">
      <alignment vertical="center"/>
    </xf>
    <xf numFmtId="0" fontId="28" fillId="0" borderId="0" xfId="0" applyFont="1">
      <alignment vertical="center"/>
    </xf>
    <xf numFmtId="0" fontId="28" fillId="0" borderId="0" xfId="0" applyFont="1" applyAlignment="1">
      <alignment horizontal="right" vertical="center"/>
    </xf>
    <xf numFmtId="0" fontId="23" fillId="33" borderId="18" xfId="0" applyFont="1" applyFill="1" applyBorder="1" applyAlignment="1">
      <alignment horizontal="center"/>
    </xf>
    <xf numFmtId="0" fontId="23" fillId="33" borderId="19" xfId="0" applyFont="1" applyFill="1" applyBorder="1" applyAlignment="1">
      <alignment horizontal="center" vertical="center"/>
    </xf>
    <xf numFmtId="0" fontId="27" fillId="33" borderId="23" xfId="0" applyFont="1" applyFill="1" applyBorder="1">
      <alignment vertical="center"/>
    </xf>
    <xf numFmtId="0" fontId="0" fillId="33" borderId="0" xfId="0" applyFill="1">
      <alignment vertical="center"/>
    </xf>
    <xf numFmtId="38" fontId="0" fillId="33" borderId="0" xfId="42" applyFont="1" applyFill="1" applyAlignment="1">
      <alignment horizontal="center" vertical="center"/>
    </xf>
    <xf numFmtId="38" fontId="23" fillId="33" borderId="10" xfId="42" applyFont="1" applyFill="1" applyBorder="1">
      <alignment vertical="center"/>
    </xf>
    <xf numFmtId="0" fontId="31" fillId="0" borderId="37"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3" fillId="0" borderId="0" xfId="0" applyFont="1" applyAlignment="1">
      <alignment vertical="top"/>
    </xf>
    <xf numFmtId="0" fontId="33" fillId="0" borderId="0" xfId="0" applyFont="1" applyAlignment="1">
      <alignment horizontal="left" vertical="top"/>
    </xf>
    <xf numFmtId="0" fontId="35" fillId="0" borderId="0" xfId="0" applyFont="1" applyAlignment="1"/>
    <xf numFmtId="0" fontId="33" fillId="0" borderId="0" xfId="0" applyFont="1" applyAlignment="1"/>
    <xf numFmtId="0" fontId="36" fillId="0" borderId="0" xfId="0" applyFont="1">
      <alignment vertical="center"/>
    </xf>
    <xf numFmtId="0" fontId="37" fillId="0" borderId="0" xfId="0" applyFont="1">
      <alignment vertical="center"/>
    </xf>
    <xf numFmtId="0" fontId="36" fillId="0" borderId="0" xfId="0" applyFont="1" applyAlignment="1">
      <alignment horizontal="right" vertical="center"/>
    </xf>
    <xf numFmtId="0" fontId="38" fillId="0" borderId="0" xfId="0" applyFont="1" applyAlignment="1">
      <alignment horizontal="right" vertical="center"/>
    </xf>
    <xf numFmtId="180" fontId="18" fillId="0" borderId="27" xfId="0" applyNumberFormat="1" applyFont="1" applyBorder="1" applyAlignment="1">
      <alignment horizontal="center" vertical="center"/>
    </xf>
    <xf numFmtId="179" fontId="18" fillId="0" borderId="10" xfId="0" applyNumberFormat="1" applyFont="1" applyBorder="1" applyAlignment="1">
      <alignment vertical="center" shrinkToFit="1"/>
    </xf>
    <xf numFmtId="38" fontId="18" fillId="0" borderId="12" xfId="0" applyNumberFormat="1" applyFont="1" applyBorder="1" applyAlignment="1">
      <alignment horizontal="right" vertical="center"/>
    </xf>
    <xf numFmtId="181" fontId="18" fillId="0" borderId="10" xfId="42" applyNumberFormat="1" applyFont="1" applyBorder="1" applyAlignment="1">
      <alignment horizontal="right" vertical="center"/>
    </xf>
    <xf numFmtId="38" fontId="14" fillId="33" borderId="0" xfId="42" applyFont="1" applyFill="1" applyAlignment="1">
      <alignment horizontal="center" vertical="center"/>
    </xf>
    <xf numFmtId="0" fontId="33" fillId="0" borderId="0" xfId="0" applyFont="1" applyAlignment="1">
      <alignment vertical="center" wrapText="1"/>
    </xf>
    <xf numFmtId="0" fontId="34" fillId="0" borderId="0" xfId="0" applyFont="1" applyAlignment="1">
      <alignment vertical="top"/>
    </xf>
    <xf numFmtId="0" fontId="27" fillId="0" borderId="23" xfId="0" applyFont="1" applyBorder="1" applyProtection="1">
      <alignment vertical="center"/>
      <protection locked="0"/>
    </xf>
    <xf numFmtId="0" fontId="0" fillId="0" borderId="23" xfId="0" applyBorder="1" applyProtection="1">
      <alignment vertical="center"/>
      <protection locked="0"/>
    </xf>
    <xf numFmtId="0" fontId="18" fillId="0" borderId="12" xfId="0" applyFont="1" applyBorder="1" applyAlignment="1" applyProtection="1">
      <alignment horizontal="right" vertical="center"/>
      <protection locked="0"/>
    </xf>
    <xf numFmtId="38" fontId="18" fillId="0" borderId="14" xfId="42" applyFont="1" applyBorder="1" applyAlignment="1" applyProtection="1">
      <alignment horizontal="right" vertical="center"/>
      <protection locked="0"/>
    </xf>
    <xf numFmtId="0" fontId="18" fillId="0" borderId="10" xfId="0" applyFont="1" applyBorder="1" applyAlignment="1" applyProtection="1">
      <alignment horizontal="center" vertical="center"/>
      <protection locked="0"/>
    </xf>
    <xf numFmtId="179" fontId="18" fillId="0" borderId="10" xfId="0" applyNumberFormat="1" applyFont="1" applyBorder="1" applyAlignment="1" applyProtection="1">
      <alignment horizontal="right" vertical="center"/>
      <protection locked="0"/>
    </xf>
    <xf numFmtId="0" fontId="23" fillId="0" borderId="13"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38" fontId="18" fillId="0" borderId="12" xfId="42" applyFont="1" applyBorder="1" applyAlignment="1" applyProtection="1">
      <alignment horizontal="right" vertical="center"/>
      <protection locked="0"/>
    </xf>
    <xf numFmtId="0" fontId="18" fillId="0" borderId="0" xfId="0" applyFont="1" applyProtection="1">
      <alignment vertical="center"/>
      <protection locked="0"/>
    </xf>
    <xf numFmtId="0" fontId="19" fillId="0" borderId="14" xfId="0" applyFont="1" applyBorder="1" applyProtection="1">
      <alignment vertical="center"/>
      <protection locked="0"/>
    </xf>
    <xf numFmtId="0" fontId="19" fillId="0" borderId="15" xfId="0" applyFont="1" applyBorder="1" applyAlignment="1" applyProtection="1">
      <alignment horizontal="right" vertical="center"/>
      <protection locked="0"/>
    </xf>
    <xf numFmtId="182" fontId="23" fillId="0" borderId="12" xfId="0" applyNumberFormat="1" applyFont="1" applyBorder="1" applyAlignment="1" applyProtection="1">
      <alignment horizontal="center" vertical="center" shrinkToFit="1"/>
      <protection locked="0"/>
    </xf>
    <xf numFmtId="182" fontId="23" fillId="0" borderId="14" xfId="0" applyNumberFormat="1" applyFont="1" applyBorder="1" applyAlignment="1" applyProtection="1">
      <alignment horizontal="center" vertical="center" shrinkToFit="1"/>
      <protection locked="0"/>
    </xf>
    <xf numFmtId="182" fontId="23" fillId="0" borderId="13" xfId="0" applyNumberFormat="1" applyFont="1" applyBorder="1" applyAlignment="1" applyProtection="1">
      <alignment horizontal="center" vertical="center" shrinkToFit="1"/>
      <protection locked="0"/>
    </xf>
    <xf numFmtId="182" fontId="23" fillId="0" borderId="23" xfId="0" applyNumberFormat="1" applyFont="1" applyBorder="1" applyAlignment="1" applyProtection="1">
      <alignment horizontal="center" vertical="center" shrinkToFit="1"/>
      <protection locked="0"/>
    </xf>
    <xf numFmtId="0" fontId="39"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39"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39" fillId="0" borderId="0" xfId="0" applyFont="1" applyAlignment="1">
      <alignment horizontal="right" vertical="center"/>
    </xf>
    <xf numFmtId="0" fontId="43" fillId="0" borderId="0" xfId="0" applyFont="1" applyAlignment="1">
      <alignment horizontal="left" vertical="center"/>
    </xf>
    <xf numFmtId="0" fontId="44" fillId="0" borderId="26"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left" vertical="center"/>
    </xf>
    <xf numFmtId="0" fontId="39" fillId="0" borderId="29" xfId="0" applyFont="1" applyBorder="1" applyAlignment="1">
      <alignment horizontal="left" vertical="center"/>
    </xf>
    <xf numFmtId="0" fontId="43" fillId="0" borderId="27" xfId="0" applyFont="1" applyBorder="1" applyAlignment="1">
      <alignment horizontal="left" vertical="center"/>
    </xf>
    <xf numFmtId="183" fontId="39" fillId="0" borderId="0" xfId="0" applyNumberFormat="1" applyFont="1" applyAlignment="1">
      <alignment horizontal="left" vertical="center"/>
    </xf>
    <xf numFmtId="0" fontId="44" fillId="0" borderId="0" xfId="0" applyFont="1" applyAlignment="1">
      <alignment horizontal="center" vertical="center"/>
    </xf>
    <xf numFmtId="0" fontId="43" fillId="0" borderId="0" xfId="0" applyFont="1" applyAlignment="1">
      <alignment horizontal="center" vertical="center"/>
    </xf>
    <xf numFmtId="0" fontId="45" fillId="0" borderId="29" xfId="0" applyFont="1" applyBorder="1" applyAlignment="1">
      <alignment horizontal="left" vertical="center"/>
    </xf>
    <xf numFmtId="0" fontId="43" fillId="0" borderId="39" xfId="0" applyFont="1" applyBorder="1" applyAlignment="1">
      <alignment horizontal="center" vertical="center"/>
    </xf>
    <xf numFmtId="0" fontId="43" fillId="0" borderId="40" xfId="0" applyFont="1" applyBorder="1" applyAlignment="1">
      <alignment horizontal="left" vertical="center"/>
    </xf>
    <xf numFmtId="0" fontId="45" fillId="0" borderId="40" xfId="0" applyFont="1" applyBorder="1" applyAlignment="1">
      <alignment horizontal="left" vertical="center"/>
    </xf>
    <xf numFmtId="0" fontId="43" fillId="0" borderId="41" xfId="0" applyFont="1" applyBorder="1" applyAlignment="1">
      <alignment horizontal="left"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3" fillId="0" borderId="42" xfId="0" applyFont="1" applyBorder="1" applyAlignment="1">
      <alignment horizontal="center" vertical="center"/>
    </xf>
    <xf numFmtId="0" fontId="47" fillId="0" borderId="43" xfId="0" applyFont="1" applyBorder="1" applyAlignment="1">
      <alignment horizontal="left" vertical="center"/>
    </xf>
    <xf numFmtId="0" fontId="48" fillId="0" borderId="43" xfId="0" applyFont="1" applyBorder="1" applyAlignment="1">
      <alignment horizontal="left" vertical="top"/>
    </xf>
    <xf numFmtId="0" fontId="39" fillId="0" borderId="43" xfId="0" applyFont="1" applyBorder="1" applyAlignment="1">
      <alignment horizontal="left" vertical="center"/>
    </xf>
    <xf numFmtId="0" fontId="43" fillId="0" borderId="43" xfId="0" applyFont="1" applyBorder="1" applyAlignment="1">
      <alignment horizontal="left" vertical="center"/>
    </xf>
    <xf numFmtId="0" fontId="43" fillId="0" borderId="44" xfId="0" applyFont="1" applyBorder="1" applyAlignment="1">
      <alignment horizontal="left" vertical="center"/>
    </xf>
    <xf numFmtId="0" fontId="49" fillId="0" borderId="0" xfId="0" applyFont="1" applyAlignment="1">
      <alignment horizontal="center" vertical="center"/>
    </xf>
    <xf numFmtId="0" fontId="45" fillId="0" borderId="0" xfId="0" applyFont="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Alignment="1">
      <alignment horizontal="left" vertical="center"/>
    </xf>
    <xf numFmtId="0" fontId="51" fillId="0" borderId="0" xfId="0" applyFont="1" applyAlignment="1">
      <alignment horizontal="center" vertical="center"/>
    </xf>
    <xf numFmtId="0" fontId="51"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39" fillId="0" borderId="0" xfId="0" applyFont="1">
      <alignment vertical="center"/>
    </xf>
    <xf numFmtId="0" fontId="45" fillId="0" borderId="0" xfId="0" applyFont="1" applyAlignment="1">
      <alignment horizontal="center" vertical="center"/>
    </xf>
    <xf numFmtId="0" fontId="53" fillId="0" borderId="0" xfId="0" applyFont="1">
      <alignment vertical="center"/>
    </xf>
    <xf numFmtId="0" fontId="55" fillId="0" borderId="0" xfId="0" applyFont="1" applyAlignment="1">
      <alignment vertical="top"/>
    </xf>
    <xf numFmtId="0" fontId="39" fillId="0" borderId="36" xfId="0" applyFont="1" applyBorder="1" applyAlignment="1">
      <alignment horizontal="center" vertical="center" textRotation="255"/>
    </xf>
    <xf numFmtId="0" fontId="39" fillId="0" borderId="38" xfId="0" applyFont="1" applyBorder="1" applyAlignment="1">
      <alignment horizontal="center" vertical="center" textRotation="255"/>
    </xf>
    <xf numFmtId="0" fontId="39" fillId="0" borderId="37" xfId="0" applyFont="1" applyBorder="1" applyAlignment="1">
      <alignment horizontal="center" vertical="center" textRotation="255"/>
    </xf>
    <xf numFmtId="0" fontId="54" fillId="0" borderId="29" xfId="0" applyFont="1" applyBorder="1" applyAlignment="1">
      <alignment horizontal="left" vertical="center" wrapText="1"/>
    </xf>
    <xf numFmtId="0" fontId="54" fillId="0" borderId="27" xfId="0" applyFont="1" applyBorder="1" applyAlignment="1">
      <alignment horizontal="left" vertical="center" wrapText="1"/>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16"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180" fontId="18" fillId="0" borderId="12" xfId="0" applyNumberFormat="1" applyFont="1" applyBorder="1" applyAlignment="1" applyProtection="1">
      <alignment horizontal="center" vertical="center" shrinkToFit="1"/>
      <protection locked="0"/>
    </xf>
    <xf numFmtId="180" fontId="18" fillId="0" borderId="11" xfId="0" applyNumberFormat="1"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81" fontId="18" fillId="0" borderId="12" xfId="42" applyNumberFormat="1" applyFont="1" applyBorder="1" applyAlignment="1" applyProtection="1">
      <alignment horizontal="right" vertical="center"/>
      <protection locked="0"/>
    </xf>
    <xf numFmtId="181" fontId="18" fillId="0" borderId="11" xfId="42" applyNumberFormat="1" applyFont="1" applyBorder="1" applyAlignment="1" applyProtection="1">
      <alignment horizontal="right" vertical="center"/>
      <protection locked="0"/>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38" fontId="18" fillId="0" borderId="18" xfId="42" applyFont="1" applyBorder="1" applyAlignment="1">
      <alignment horizontal="right" vertical="center"/>
    </xf>
    <xf numFmtId="38" fontId="18" fillId="0" borderId="20" xfId="42" applyFont="1" applyBorder="1" applyAlignment="1">
      <alignment horizontal="right" vertical="center"/>
    </xf>
    <xf numFmtId="0" fontId="20" fillId="0" borderId="20" xfId="0" applyFont="1" applyBorder="1" applyAlignment="1">
      <alignment horizontal="center" vertical="center" wrapText="1"/>
    </xf>
    <xf numFmtId="0" fontId="18" fillId="0" borderId="14" xfId="0" applyFont="1" applyBorder="1" applyAlignment="1">
      <alignment horizontal="right" vertical="center"/>
    </xf>
    <xf numFmtId="0" fontId="18" fillId="0" borderId="23" xfId="0" applyFont="1" applyBorder="1" applyAlignment="1">
      <alignment horizontal="right" vertical="center"/>
    </xf>
    <xf numFmtId="0" fontId="18" fillId="0" borderId="15" xfId="0" applyFont="1" applyBorder="1" applyAlignment="1">
      <alignment horizontal="right" vertical="center"/>
    </xf>
    <xf numFmtId="0" fontId="18" fillId="0" borderId="22" xfId="0" applyFont="1" applyBorder="1" applyAlignment="1">
      <alignment horizontal="right" vertical="center" wrapText="1"/>
    </xf>
    <xf numFmtId="0" fontId="18" fillId="0" borderId="0" xfId="0" applyFont="1" applyAlignment="1">
      <alignment horizontal="right" vertical="center" wrapText="1"/>
    </xf>
    <xf numFmtId="0" fontId="18" fillId="0" borderId="30" xfId="0" applyFont="1" applyBorder="1" applyAlignment="1">
      <alignment horizontal="right" vertical="center" wrapText="1"/>
    </xf>
    <xf numFmtId="0" fontId="18" fillId="0" borderId="14"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12"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20" fillId="0" borderId="15" xfId="0" applyFont="1" applyBorder="1" applyAlignment="1">
      <alignment horizontal="center" vertical="center" wrapText="1"/>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180" fontId="18" fillId="0" borderId="28" xfId="0" applyNumberFormat="1" applyFont="1" applyBorder="1" applyAlignment="1">
      <alignment horizontal="center" vertical="center"/>
    </xf>
    <xf numFmtId="180" fontId="18" fillId="0" borderId="29"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38" fontId="18" fillId="0" borderId="10" xfId="42" applyFont="1" applyBorder="1" applyAlignment="1">
      <alignment horizontal="right" vertical="center" wrapText="1"/>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18" fillId="0" borderId="13" xfId="0" applyFont="1" applyBorder="1" applyAlignment="1">
      <alignment horizontal="center" vertical="center"/>
    </xf>
    <xf numFmtId="38" fontId="18" fillId="33" borderId="12" xfId="42" applyFont="1" applyFill="1" applyBorder="1" applyAlignment="1">
      <alignment horizontal="right" vertical="center"/>
    </xf>
    <xf numFmtId="38" fontId="18" fillId="33" borderId="13" xfId="42" applyFont="1" applyFill="1" applyBorder="1" applyAlignment="1">
      <alignment horizontal="right" vertical="center"/>
    </xf>
    <xf numFmtId="0" fontId="33" fillId="0" borderId="0" xfId="0" applyFont="1" applyAlignment="1">
      <alignment horizontal="left" vertical="center" wrapText="1"/>
    </xf>
    <xf numFmtId="0" fontId="23" fillId="0" borderId="36" xfId="0" applyFont="1" applyBorder="1" applyAlignment="1">
      <alignment horizontal="center" vertical="center" wrapText="1"/>
    </xf>
    <xf numFmtId="0" fontId="23" fillId="0" borderId="38" xfId="0" applyFont="1" applyBorder="1" applyAlignment="1">
      <alignment horizontal="center" vertical="center" wrapText="1"/>
    </xf>
    <xf numFmtId="38" fontId="30" fillId="0" borderId="0" xfId="0" applyNumberFormat="1" applyFont="1" applyAlignment="1">
      <alignment horizontal="center" vertical="center"/>
    </xf>
    <xf numFmtId="0" fontId="30" fillId="0" borderId="0" xfId="0" applyFont="1" applyAlignment="1">
      <alignment horizontal="center" vertical="center"/>
    </xf>
    <xf numFmtId="0" fontId="18" fillId="33" borderId="12" xfId="0" applyFont="1" applyFill="1" applyBorder="1" applyAlignment="1">
      <alignment horizontal="center" vertical="center" shrinkToFit="1"/>
    </xf>
    <xf numFmtId="0" fontId="18" fillId="33" borderId="11" xfId="0" applyFont="1" applyFill="1" applyBorder="1" applyAlignment="1">
      <alignment horizontal="center" vertical="center" shrinkToFit="1"/>
    </xf>
    <xf numFmtId="0" fontId="18" fillId="33" borderId="32" xfId="0" applyFont="1" applyFill="1" applyBorder="1" applyAlignment="1">
      <alignment horizontal="center" vertical="center"/>
    </xf>
    <xf numFmtId="0" fontId="18" fillId="33" borderId="33" xfId="0" applyFont="1" applyFill="1" applyBorder="1" applyAlignment="1">
      <alignment horizontal="center" vertical="center"/>
    </xf>
    <xf numFmtId="0" fontId="18" fillId="33" borderId="12" xfId="0" applyFont="1" applyFill="1" applyBorder="1" applyAlignment="1">
      <alignment horizontal="left" vertical="center"/>
    </xf>
    <xf numFmtId="0" fontId="18" fillId="33" borderId="11" xfId="0" applyFont="1" applyFill="1" applyBorder="1" applyAlignment="1">
      <alignment horizontal="left" vertical="center"/>
    </xf>
    <xf numFmtId="0" fontId="55" fillId="0" borderId="0" xfId="0" applyFont="1" applyAlignment="1">
      <alignment horizontal="left" vertical="top" wrapText="1"/>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33" borderId="16" xfId="0" applyFont="1" applyFill="1" applyBorder="1" applyAlignment="1">
      <alignment horizontal="center" vertical="center"/>
    </xf>
    <xf numFmtId="0" fontId="18" fillId="33" borderId="21" xfId="0" applyFont="1" applyFill="1" applyBorder="1" applyAlignment="1">
      <alignment horizontal="center" vertical="center"/>
    </xf>
    <xf numFmtId="0" fontId="18" fillId="33" borderId="17"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23" xfId="0" applyFont="1" applyFill="1" applyBorder="1" applyAlignment="1">
      <alignment horizontal="center" vertical="center"/>
    </xf>
    <xf numFmtId="0" fontId="18" fillId="33" borderId="15" xfId="0" applyFont="1" applyFill="1" applyBorder="1" applyAlignment="1">
      <alignment horizontal="center" vertical="center"/>
    </xf>
    <xf numFmtId="38" fontId="18" fillId="0" borderId="12" xfId="42" applyFont="1" applyBorder="1" applyAlignment="1" applyProtection="1">
      <alignment horizontal="right" vertical="center"/>
      <protection locked="0"/>
    </xf>
    <xf numFmtId="38" fontId="18" fillId="0" borderId="13" xfId="42" applyFont="1" applyBorder="1" applyAlignment="1" applyProtection="1">
      <alignment horizontal="right"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91440</xdr:colOff>
          <xdr:row>4</xdr:row>
          <xdr:rowOff>30480</xdr:rowOff>
        </xdr:from>
        <xdr:to>
          <xdr:col>2</xdr:col>
          <xdr:colOff>0</xdr:colOff>
          <xdr:row>4</xdr:row>
          <xdr:rowOff>274320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xdr:row>
          <xdr:rowOff>38100</xdr:rowOff>
        </xdr:from>
        <xdr:to>
          <xdr:col>2</xdr:col>
          <xdr:colOff>0</xdr:colOff>
          <xdr:row>5</xdr:row>
          <xdr:rowOff>281940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xdr:row>
          <xdr:rowOff>38100</xdr:rowOff>
        </xdr:from>
        <xdr:to>
          <xdr:col>2</xdr:col>
          <xdr:colOff>0</xdr:colOff>
          <xdr:row>7</xdr:row>
          <xdr:rowOff>281940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8</xdr:row>
          <xdr:rowOff>0</xdr:rowOff>
        </xdr:from>
        <xdr:to>
          <xdr:col>2</xdr:col>
          <xdr:colOff>0</xdr:colOff>
          <xdr:row>8</xdr:row>
          <xdr:rowOff>243840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10</xdr:row>
          <xdr:rowOff>45720</xdr:rowOff>
        </xdr:from>
        <xdr:to>
          <xdr:col>1</xdr:col>
          <xdr:colOff>434340</xdr:colOff>
          <xdr:row>10</xdr:row>
          <xdr:rowOff>289560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11</xdr:row>
          <xdr:rowOff>38100</xdr:rowOff>
        </xdr:from>
        <xdr:to>
          <xdr:col>2</xdr:col>
          <xdr:colOff>0</xdr:colOff>
          <xdr:row>11</xdr:row>
          <xdr:rowOff>281940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13</xdr:row>
          <xdr:rowOff>38100</xdr:rowOff>
        </xdr:from>
        <xdr:to>
          <xdr:col>2</xdr:col>
          <xdr:colOff>0</xdr:colOff>
          <xdr:row>13</xdr:row>
          <xdr:rowOff>281940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14</xdr:row>
          <xdr:rowOff>38100</xdr:rowOff>
        </xdr:from>
        <xdr:to>
          <xdr:col>2</xdr:col>
          <xdr:colOff>0</xdr:colOff>
          <xdr:row>14</xdr:row>
          <xdr:rowOff>281940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15</xdr:row>
          <xdr:rowOff>38100</xdr:rowOff>
        </xdr:from>
        <xdr:to>
          <xdr:col>2</xdr:col>
          <xdr:colOff>0</xdr:colOff>
          <xdr:row>15</xdr:row>
          <xdr:rowOff>281940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16</xdr:row>
          <xdr:rowOff>38100</xdr:rowOff>
        </xdr:from>
        <xdr:to>
          <xdr:col>2</xdr:col>
          <xdr:colOff>0</xdr:colOff>
          <xdr:row>16</xdr:row>
          <xdr:rowOff>281940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38100</xdr:rowOff>
        </xdr:from>
        <xdr:to>
          <xdr:col>2</xdr:col>
          <xdr:colOff>0</xdr:colOff>
          <xdr:row>17</xdr:row>
          <xdr:rowOff>281940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38100</xdr:rowOff>
        </xdr:from>
        <xdr:to>
          <xdr:col>2</xdr:col>
          <xdr:colOff>0</xdr:colOff>
          <xdr:row>18</xdr:row>
          <xdr:rowOff>281940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19</xdr:row>
          <xdr:rowOff>38100</xdr:rowOff>
        </xdr:from>
        <xdr:to>
          <xdr:col>2</xdr:col>
          <xdr:colOff>0</xdr:colOff>
          <xdr:row>19</xdr:row>
          <xdr:rowOff>281940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20</xdr:row>
          <xdr:rowOff>38100</xdr:rowOff>
        </xdr:from>
        <xdr:to>
          <xdr:col>2</xdr:col>
          <xdr:colOff>0</xdr:colOff>
          <xdr:row>20</xdr:row>
          <xdr:rowOff>281940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21</xdr:row>
          <xdr:rowOff>38100</xdr:rowOff>
        </xdr:from>
        <xdr:to>
          <xdr:col>2</xdr:col>
          <xdr:colOff>0</xdr:colOff>
          <xdr:row>21</xdr:row>
          <xdr:rowOff>281940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38100</xdr:rowOff>
        </xdr:from>
        <xdr:to>
          <xdr:col>2</xdr:col>
          <xdr:colOff>0</xdr:colOff>
          <xdr:row>22</xdr:row>
          <xdr:rowOff>281940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23</xdr:row>
          <xdr:rowOff>38100</xdr:rowOff>
        </xdr:from>
        <xdr:to>
          <xdr:col>2</xdr:col>
          <xdr:colOff>0</xdr:colOff>
          <xdr:row>23</xdr:row>
          <xdr:rowOff>281940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38100</xdr:rowOff>
        </xdr:from>
        <xdr:to>
          <xdr:col>2</xdr:col>
          <xdr:colOff>0</xdr:colOff>
          <xdr:row>24</xdr:row>
          <xdr:rowOff>281940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25</xdr:row>
          <xdr:rowOff>38100</xdr:rowOff>
        </xdr:from>
        <xdr:to>
          <xdr:col>2</xdr:col>
          <xdr:colOff>0</xdr:colOff>
          <xdr:row>25</xdr:row>
          <xdr:rowOff>281940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38100</xdr:rowOff>
        </xdr:from>
        <xdr:to>
          <xdr:col>2</xdr:col>
          <xdr:colOff>0</xdr:colOff>
          <xdr:row>26</xdr:row>
          <xdr:rowOff>281940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6</xdr:row>
          <xdr:rowOff>38100</xdr:rowOff>
        </xdr:from>
        <xdr:to>
          <xdr:col>2</xdr:col>
          <xdr:colOff>0</xdr:colOff>
          <xdr:row>6</xdr:row>
          <xdr:rowOff>281940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373380</xdr:colOff>
      <xdr:row>33</xdr:row>
      <xdr:rowOff>198120</xdr:rowOff>
    </xdr:from>
    <xdr:to>
      <xdr:col>16</xdr:col>
      <xdr:colOff>708660</xdr:colOff>
      <xdr:row>40</xdr:row>
      <xdr:rowOff>99060</xdr:rowOff>
    </xdr:to>
    <xdr:sp macro="" textlink="">
      <xdr:nvSpPr>
        <xdr:cNvPr id="2" name="吹き出し: 四角形 1">
          <a:extLst>
            <a:ext uri="{FF2B5EF4-FFF2-40B4-BE49-F238E27FC236}">
              <a16:creationId xmlns:a16="http://schemas.microsoft.com/office/drawing/2014/main" id="{17C289FC-92B9-49E3-8D96-0DC61B4087A2}"/>
            </a:ext>
          </a:extLst>
        </xdr:cNvPr>
        <xdr:cNvSpPr/>
      </xdr:nvSpPr>
      <xdr:spPr bwMode="auto">
        <a:xfrm>
          <a:off x="6507480" y="7383780"/>
          <a:ext cx="5707380" cy="1600200"/>
        </a:xfrm>
        <a:prstGeom prst="wedgeRectCallout">
          <a:avLst>
            <a:gd name="adj1" fmla="val -54523"/>
            <a:gd name="adj2" fmla="val -14782"/>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8</xdr:col>
      <xdr:colOff>297181</xdr:colOff>
      <xdr:row>19</xdr:row>
      <xdr:rowOff>114300</xdr:rowOff>
    </xdr:from>
    <xdr:to>
      <xdr:col>16</xdr:col>
      <xdr:colOff>685800</xdr:colOff>
      <xdr:row>22</xdr:row>
      <xdr:rowOff>114300</xdr:rowOff>
    </xdr:to>
    <xdr:sp macro="" textlink="">
      <xdr:nvSpPr>
        <xdr:cNvPr id="3" name="吹き出し: 四角形 2">
          <a:extLst>
            <a:ext uri="{FF2B5EF4-FFF2-40B4-BE49-F238E27FC236}">
              <a16:creationId xmlns:a16="http://schemas.microsoft.com/office/drawing/2014/main" id="{7F3F85EB-B6D6-45D7-B765-B5E60253FC70}"/>
            </a:ext>
          </a:extLst>
        </xdr:cNvPr>
        <xdr:cNvSpPr/>
      </xdr:nvSpPr>
      <xdr:spPr bwMode="auto">
        <a:xfrm>
          <a:off x="6431281" y="4130040"/>
          <a:ext cx="5760719" cy="655320"/>
        </a:xfrm>
        <a:prstGeom prst="wedgeRectCallout">
          <a:avLst>
            <a:gd name="adj1" fmla="val -51877"/>
            <a:gd name="adj2" fmla="val -23240"/>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198120</xdr:colOff>
      <xdr:row>16</xdr:row>
      <xdr:rowOff>167640</xdr:rowOff>
    </xdr:from>
    <xdr:to>
      <xdr:col>18</xdr:col>
      <xdr:colOff>91440</xdr:colOff>
      <xdr:row>20</xdr:row>
      <xdr:rowOff>45720</xdr:rowOff>
    </xdr:to>
    <xdr:sp macro="" textlink="">
      <xdr:nvSpPr>
        <xdr:cNvPr id="2" name="吹き出し: 四角形 1">
          <a:extLst>
            <a:ext uri="{FF2B5EF4-FFF2-40B4-BE49-F238E27FC236}">
              <a16:creationId xmlns:a16="http://schemas.microsoft.com/office/drawing/2014/main" id="{C5F7AC25-6FEE-4CE4-8F02-6C0793A2615F}"/>
            </a:ext>
          </a:extLst>
        </xdr:cNvPr>
        <xdr:cNvSpPr/>
      </xdr:nvSpPr>
      <xdr:spPr bwMode="auto">
        <a:xfrm>
          <a:off x="6499860" y="3726180"/>
          <a:ext cx="6057900" cy="1318260"/>
        </a:xfrm>
        <a:prstGeom prst="wedgeRectCallout">
          <a:avLst>
            <a:gd name="adj1" fmla="val -51877"/>
            <a:gd name="adj2" fmla="val -23240"/>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373380</xdr:colOff>
      <xdr:row>0</xdr:row>
      <xdr:rowOff>205740</xdr:rowOff>
    </xdr:from>
    <xdr:to>
      <xdr:col>18</xdr:col>
      <xdr:colOff>99059</xdr:colOff>
      <xdr:row>3</xdr:row>
      <xdr:rowOff>121920</xdr:rowOff>
    </xdr:to>
    <xdr:sp macro="" textlink="">
      <xdr:nvSpPr>
        <xdr:cNvPr id="2" name="吹き出し: 四角形 1">
          <a:extLst>
            <a:ext uri="{FF2B5EF4-FFF2-40B4-BE49-F238E27FC236}">
              <a16:creationId xmlns:a16="http://schemas.microsoft.com/office/drawing/2014/main" id="{9715FD9F-9E3F-4ACA-A26C-85DB72B192B8}"/>
            </a:ext>
          </a:extLst>
        </xdr:cNvPr>
        <xdr:cNvSpPr/>
      </xdr:nvSpPr>
      <xdr:spPr bwMode="auto">
        <a:xfrm>
          <a:off x="9555480" y="205740"/>
          <a:ext cx="5577839" cy="655320"/>
        </a:xfrm>
        <a:prstGeom prst="wedgeRectCallout">
          <a:avLst>
            <a:gd name="adj1" fmla="val -52697"/>
            <a:gd name="adj2" fmla="val -23240"/>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228600</xdr:colOff>
      <xdr:row>4</xdr:row>
      <xdr:rowOff>198120</xdr:rowOff>
    </xdr:from>
    <xdr:to>
      <xdr:col>8</xdr:col>
      <xdr:colOff>15240</xdr:colOff>
      <xdr:row>6</xdr:row>
      <xdr:rowOff>76200</xdr:rowOff>
    </xdr:to>
    <xdr:sp macro="" textlink="">
      <xdr:nvSpPr>
        <xdr:cNvPr id="5" name="正方形/長方形 4">
          <a:extLst>
            <a:ext uri="{FF2B5EF4-FFF2-40B4-BE49-F238E27FC236}">
              <a16:creationId xmlns:a16="http://schemas.microsoft.com/office/drawing/2014/main" id="{24173CAA-B6B3-4C55-A84A-CEF00AECFDB7}"/>
            </a:ext>
          </a:extLst>
        </xdr:cNvPr>
        <xdr:cNvSpPr/>
      </xdr:nvSpPr>
      <xdr:spPr bwMode="auto">
        <a:xfrm>
          <a:off x="1813560" y="1181100"/>
          <a:ext cx="3276600" cy="33528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ＭＳ 明朝" panose="02020609040205080304" pitchFamily="17" charset="-128"/>
              <a:ea typeface="ＭＳ 明朝" panose="02020609040205080304" pitchFamily="17" charset="-128"/>
            </a:rPr>
            <a:t>時給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日給　　 月給</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　　 年俸　　  歩合給）</a:t>
          </a:r>
        </a:p>
      </xdr:txBody>
    </xdr:sp>
    <xdr:clientData/>
  </xdr:twoCellAnchor>
  <xdr:twoCellAnchor>
    <xdr:from>
      <xdr:col>0</xdr:col>
      <xdr:colOff>0</xdr:colOff>
      <xdr:row>7</xdr:row>
      <xdr:rowOff>7620</xdr:rowOff>
    </xdr:from>
    <xdr:to>
      <xdr:col>10</xdr:col>
      <xdr:colOff>274320</xdr:colOff>
      <xdr:row>12</xdr:row>
      <xdr:rowOff>213360</xdr:rowOff>
    </xdr:to>
    <xdr:sp macro="" textlink="">
      <xdr:nvSpPr>
        <xdr:cNvPr id="2" name="正方形/長方形 5">
          <a:extLst>
            <a:ext uri="{FF2B5EF4-FFF2-40B4-BE49-F238E27FC236}">
              <a16:creationId xmlns:a16="http://schemas.microsoft.com/office/drawing/2014/main" id="{1DE30D37-F4CE-4060-BA35-2C4CECF68B05}"/>
            </a:ext>
          </a:extLst>
        </xdr:cNvPr>
        <xdr:cNvSpPr>
          <a:spLocks noChangeArrowheads="1"/>
        </xdr:cNvSpPr>
      </xdr:nvSpPr>
      <xdr:spPr bwMode="auto">
        <a:xfrm>
          <a:off x="0" y="1676400"/>
          <a:ext cx="6118860" cy="1348740"/>
        </a:xfrm>
        <a:prstGeom prst="rect">
          <a:avLst/>
        </a:prstGeom>
        <a:solidFill>
          <a:srgbClr val="FFFFFF"/>
        </a:solidFill>
        <a:ln w="12700">
          <a:solidFill>
            <a:srgbClr val="7F7F7F"/>
          </a:solidFill>
          <a:miter lim="800000"/>
          <a:headEnd/>
          <a:tailEnd/>
        </a:ln>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ＭＳ 明朝"/>
              <a:ea typeface="ＭＳ 明朝"/>
            </a:rPr>
            <a:t>【参考：時間給換算額の入力の手順】</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１　所定労働時間の算出</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賃上げ対象従業員の該当する賃金体系に応じて「労働時間（日）数」を入力する。（時給の場合は、入力不要）</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２　時間給換算額の算出</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該当する賃金体系の賃金報告月をプルダウンから選択する。</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「賃金支払日」、「賃金計算期間」、「賃金報告月の賃金」を添付する賃金台帳の記載内容をもとに入力する。　　　　　　　　</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（時給の場合は、「時間給換算額」欄にそのまま入力）</a:t>
          </a:r>
        </a:p>
      </xdr:txBody>
    </xdr:sp>
    <xdr:clientData/>
  </xdr:twoCellAnchor>
  <xdr:twoCellAnchor>
    <xdr:from>
      <xdr:col>3</xdr:col>
      <xdr:colOff>373380</xdr:colOff>
      <xdr:row>40</xdr:row>
      <xdr:rowOff>7620</xdr:rowOff>
    </xdr:from>
    <xdr:to>
      <xdr:col>10</xdr:col>
      <xdr:colOff>236220</xdr:colOff>
      <xdr:row>40</xdr:row>
      <xdr:rowOff>30480</xdr:rowOff>
    </xdr:to>
    <xdr:cxnSp macro="">
      <xdr:nvCxnSpPr>
        <xdr:cNvPr id="4" name="直線コネクタ 3">
          <a:extLst>
            <a:ext uri="{FF2B5EF4-FFF2-40B4-BE49-F238E27FC236}">
              <a16:creationId xmlns:a16="http://schemas.microsoft.com/office/drawing/2014/main" id="{8D73045E-3008-51CE-270E-23D6FF190E68}"/>
            </a:ext>
          </a:extLst>
        </xdr:cNvPr>
        <xdr:cNvCxnSpPr/>
      </xdr:nvCxnSpPr>
      <xdr:spPr bwMode="auto">
        <a:xfrm flipV="1">
          <a:off x="2987040" y="8740140"/>
          <a:ext cx="3093720" cy="2286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411481</xdr:colOff>
      <xdr:row>3</xdr:row>
      <xdr:rowOff>231866</xdr:rowOff>
    </xdr:from>
    <xdr:to>
      <xdr:col>23</xdr:col>
      <xdr:colOff>731520</xdr:colOff>
      <xdr:row>6</xdr:row>
      <xdr:rowOff>137160</xdr:rowOff>
    </xdr:to>
    <xdr:sp macro="" textlink="">
      <xdr:nvSpPr>
        <xdr:cNvPr id="6" name="吹き出し: 四角形 5">
          <a:extLst>
            <a:ext uri="{FF2B5EF4-FFF2-40B4-BE49-F238E27FC236}">
              <a16:creationId xmlns:a16="http://schemas.microsoft.com/office/drawing/2014/main" id="{372DF89D-4257-416C-83F1-4D893B18D9B8}"/>
            </a:ext>
          </a:extLst>
        </xdr:cNvPr>
        <xdr:cNvSpPr/>
      </xdr:nvSpPr>
      <xdr:spPr bwMode="auto">
        <a:xfrm>
          <a:off x="6621781" y="917666"/>
          <a:ext cx="5577839" cy="659674"/>
        </a:xfrm>
        <a:prstGeom prst="wedgeRectCallout">
          <a:avLst>
            <a:gd name="adj1" fmla="val -53855"/>
            <a:gd name="adj2" fmla="val -15065"/>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350520</xdr:colOff>
      <xdr:row>14</xdr:row>
      <xdr:rowOff>152400</xdr:rowOff>
    </xdr:from>
    <xdr:to>
      <xdr:col>24</xdr:col>
      <xdr:colOff>68580</xdr:colOff>
      <xdr:row>19</xdr:row>
      <xdr:rowOff>83820</xdr:rowOff>
    </xdr:to>
    <xdr:sp macro="" textlink="">
      <xdr:nvSpPr>
        <xdr:cNvPr id="7" name="吹き出し: 四角形 6">
          <a:extLst>
            <a:ext uri="{FF2B5EF4-FFF2-40B4-BE49-F238E27FC236}">
              <a16:creationId xmlns:a16="http://schemas.microsoft.com/office/drawing/2014/main" id="{5F99FFB2-F912-43AF-BB2C-7F4B1D02FF2F}"/>
            </a:ext>
          </a:extLst>
        </xdr:cNvPr>
        <xdr:cNvSpPr/>
      </xdr:nvSpPr>
      <xdr:spPr bwMode="auto">
        <a:xfrm>
          <a:off x="6560820" y="3596640"/>
          <a:ext cx="5760720" cy="1059180"/>
        </a:xfrm>
        <a:prstGeom prst="wedgeRectCallout">
          <a:avLst>
            <a:gd name="adj1" fmla="val -53198"/>
            <a:gd name="adj2" fmla="val -22703"/>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16</xdr:col>
      <xdr:colOff>22860</xdr:colOff>
      <xdr:row>27</xdr:row>
      <xdr:rowOff>68580</xdr:rowOff>
    </xdr:from>
    <xdr:to>
      <xdr:col>16</xdr:col>
      <xdr:colOff>114300</xdr:colOff>
      <xdr:row>29</xdr:row>
      <xdr:rowOff>190500</xdr:rowOff>
    </xdr:to>
    <xdr:sp macro="" textlink="">
      <xdr:nvSpPr>
        <xdr:cNvPr id="11" name="左大かっこ 10">
          <a:extLst>
            <a:ext uri="{FF2B5EF4-FFF2-40B4-BE49-F238E27FC236}">
              <a16:creationId xmlns:a16="http://schemas.microsoft.com/office/drawing/2014/main" id="{3D0AD222-AD6E-4CDF-BAF1-15A152E075DB}"/>
            </a:ext>
          </a:extLst>
        </xdr:cNvPr>
        <xdr:cNvSpPr/>
      </xdr:nvSpPr>
      <xdr:spPr bwMode="auto">
        <a:xfrm>
          <a:off x="7239000" y="6271260"/>
          <a:ext cx="91440" cy="579120"/>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0</xdr:colOff>
      <xdr:row>24</xdr:row>
      <xdr:rowOff>30480</xdr:rowOff>
    </xdr:from>
    <xdr:to>
      <xdr:col>24</xdr:col>
      <xdr:colOff>167640</xdr:colOff>
      <xdr:row>32</xdr:row>
      <xdr:rowOff>152400</xdr:rowOff>
    </xdr:to>
    <xdr:sp macro="" textlink="">
      <xdr:nvSpPr>
        <xdr:cNvPr id="12" name="吹き出し: 四角形 11">
          <a:extLst>
            <a:ext uri="{FF2B5EF4-FFF2-40B4-BE49-F238E27FC236}">
              <a16:creationId xmlns:a16="http://schemas.microsoft.com/office/drawing/2014/main" id="{92272BE9-9200-4218-82B0-5C4B99C75102}"/>
            </a:ext>
          </a:extLst>
        </xdr:cNvPr>
        <xdr:cNvSpPr/>
      </xdr:nvSpPr>
      <xdr:spPr bwMode="auto">
        <a:xfrm>
          <a:off x="7086600" y="5410200"/>
          <a:ext cx="5334000" cy="2110740"/>
        </a:xfrm>
        <a:prstGeom prst="wedgeRectCallout">
          <a:avLst>
            <a:gd name="adj1" fmla="val -52339"/>
            <a:gd name="adj2" fmla="val -17071"/>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22860</xdr:colOff>
      <xdr:row>33</xdr:row>
      <xdr:rowOff>99060</xdr:rowOff>
    </xdr:from>
    <xdr:to>
      <xdr:col>24</xdr:col>
      <xdr:colOff>175260</xdr:colOff>
      <xdr:row>42</xdr:row>
      <xdr:rowOff>30480</xdr:rowOff>
    </xdr:to>
    <xdr:sp macro="" textlink="">
      <xdr:nvSpPr>
        <xdr:cNvPr id="13" name="吹き出し: 四角形 12">
          <a:extLst>
            <a:ext uri="{FF2B5EF4-FFF2-40B4-BE49-F238E27FC236}">
              <a16:creationId xmlns:a16="http://schemas.microsoft.com/office/drawing/2014/main" id="{33E30BD6-683A-4722-ACD6-082D3A4F9F44}"/>
            </a:ext>
          </a:extLst>
        </xdr:cNvPr>
        <xdr:cNvSpPr/>
      </xdr:nvSpPr>
      <xdr:spPr bwMode="auto">
        <a:xfrm>
          <a:off x="7109460" y="7703820"/>
          <a:ext cx="5318760" cy="1676400"/>
        </a:xfrm>
        <a:prstGeom prst="wedgeRectCallout">
          <a:avLst>
            <a:gd name="adj1" fmla="val -53716"/>
            <a:gd name="adj2" fmla="val -13488"/>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xdr:row>
          <xdr:rowOff>198120</xdr:rowOff>
        </xdr:from>
        <xdr:to>
          <xdr:col>2</xdr:col>
          <xdr:colOff>327660</xdr:colOff>
          <xdr:row>6</xdr:row>
          <xdr:rowOff>53340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586740</xdr:colOff>
          <xdr:row>4</xdr:row>
          <xdr:rowOff>205740</xdr:rowOff>
        </xdr:from>
        <xdr:to>
          <xdr:col>2</xdr:col>
          <xdr:colOff>914400</xdr:colOff>
          <xdr:row>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xdr:row>
          <xdr:rowOff>205740</xdr:rowOff>
        </xdr:from>
        <xdr:to>
          <xdr:col>4</xdr:col>
          <xdr:colOff>60960</xdr:colOff>
          <xdr:row>6</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xdr:row>
          <xdr:rowOff>205740</xdr:rowOff>
        </xdr:from>
        <xdr:to>
          <xdr:col>6</xdr:col>
          <xdr:colOff>0</xdr:colOff>
          <xdr:row>6</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4</xdr:row>
          <xdr:rowOff>205740</xdr:rowOff>
        </xdr:from>
        <xdr:to>
          <xdr:col>6</xdr:col>
          <xdr:colOff>693420</xdr:colOff>
          <xdr:row>6</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B83B-FA87-42CC-B0FE-3E49FF0B80CF}">
  <dimension ref="A1:AA188"/>
  <sheetViews>
    <sheetView showGridLines="0" tabSelected="1" zoomScale="110" zoomScaleNormal="110" zoomScaleSheetLayoutView="100" workbookViewId="0"/>
  </sheetViews>
  <sheetFormatPr defaultColWidth="5" defaultRowHeight="19.95" customHeight="1" x14ac:dyDescent="0.45"/>
  <cols>
    <col min="1" max="1" width="3.69921875" style="126" customWidth="1"/>
    <col min="2" max="2" width="5.69921875" style="140" customWidth="1"/>
    <col min="3" max="3" width="1.5" style="129" customWidth="1"/>
    <col min="4" max="7" width="5" style="126"/>
    <col min="8" max="9" width="3" style="126" customWidth="1"/>
    <col min="10" max="10" width="5" style="126"/>
    <col min="11" max="11" width="5.5" style="126" customWidth="1"/>
    <col min="12" max="16" width="5" style="126"/>
    <col min="17" max="17" width="6.3984375" style="126" customWidth="1"/>
    <col min="18" max="18" width="9.296875" style="126" customWidth="1"/>
    <col min="19" max="19" width="1.8984375" style="126" customWidth="1"/>
    <col min="20" max="16384" width="5" style="126"/>
  </cols>
  <sheetData>
    <row r="1" spans="1:26" ht="28.95" customHeight="1" x14ac:dyDescent="0.45">
      <c r="B1" s="127"/>
      <c r="C1" s="128"/>
      <c r="D1" s="127"/>
      <c r="E1" s="127" t="s">
        <v>191</v>
      </c>
      <c r="F1" s="127"/>
      <c r="G1" s="127"/>
      <c r="H1" s="127"/>
      <c r="I1" s="127"/>
      <c r="J1" s="127"/>
      <c r="K1" s="127"/>
      <c r="L1" s="127"/>
      <c r="M1" s="127"/>
      <c r="N1" s="127"/>
      <c r="O1" s="127"/>
      <c r="P1" s="127"/>
      <c r="Q1" s="127"/>
      <c r="R1" s="127"/>
      <c r="S1" s="129"/>
      <c r="T1" s="129"/>
      <c r="U1" s="129"/>
      <c r="V1" s="129"/>
      <c r="W1" s="129"/>
      <c r="X1" s="129"/>
      <c r="Y1" s="129"/>
      <c r="Z1" s="129"/>
    </row>
    <row r="2" spans="1:26" ht="29.4" customHeight="1" x14ac:dyDescent="0.45">
      <c r="B2" s="130"/>
      <c r="C2" s="131"/>
      <c r="D2" s="131"/>
      <c r="E2" s="131"/>
      <c r="F2" s="131"/>
      <c r="G2" s="131"/>
      <c r="H2" s="131"/>
      <c r="I2" s="129"/>
      <c r="J2" s="129"/>
      <c r="K2" s="129"/>
      <c r="L2" s="129"/>
      <c r="M2" s="129"/>
      <c r="N2" s="129"/>
      <c r="O2" s="129"/>
      <c r="P2" s="129"/>
      <c r="Q2" s="129"/>
      <c r="R2" s="129"/>
      <c r="S2" s="129"/>
      <c r="T2" s="129"/>
      <c r="U2" s="129"/>
      <c r="V2" s="129"/>
      <c r="W2" s="129"/>
      <c r="X2" s="129"/>
      <c r="Y2" s="129"/>
      <c r="Z2" s="129"/>
    </row>
    <row r="3" spans="1:26" ht="19.95" customHeight="1" x14ac:dyDescent="0.45">
      <c r="B3" s="126" t="s">
        <v>211</v>
      </c>
      <c r="C3" s="131"/>
      <c r="D3" s="131"/>
      <c r="E3" s="131"/>
      <c r="F3" s="131"/>
      <c r="G3" s="131"/>
      <c r="H3" s="131"/>
      <c r="I3" s="129"/>
      <c r="J3" s="129"/>
      <c r="K3" s="129"/>
      <c r="L3" s="129"/>
      <c r="M3" s="129"/>
      <c r="N3" s="129"/>
      <c r="O3" s="129"/>
      <c r="P3" s="129"/>
      <c r="Q3" s="129"/>
      <c r="R3" s="132" t="s">
        <v>192</v>
      </c>
      <c r="S3" s="129"/>
      <c r="T3" s="129"/>
      <c r="U3" s="129"/>
      <c r="V3" s="129"/>
      <c r="W3" s="129"/>
      <c r="X3" s="129"/>
      <c r="Y3" s="129"/>
      <c r="Z3" s="129"/>
    </row>
    <row r="4" spans="1:26" ht="5.4" customHeight="1" x14ac:dyDescent="0.45">
      <c r="B4" s="133"/>
      <c r="C4" s="131"/>
      <c r="D4" s="131"/>
      <c r="E4" s="131"/>
      <c r="F4" s="131"/>
      <c r="G4" s="131"/>
      <c r="H4" s="131"/>
      <c r="I4" s="129"/>
      <c r="J4" s="129"/>
      <c r="K4" s="129"/>
      <c r="L4" s="129"/>
      <c r="M4" s="129"/>
      <c r="N4" s="129"/>
      <c r="O4" s="129"/>
      <c r="P4" s="129"/>
      <c r="Q4" s="129"/>
      <c r="R4" s="129"/>
      <c r="S4" s="129"/>
      <c r="T4" s="129"/>
      <c r="U4" s="129"/>
      <c r="V4" s="129"/>
      <c r="W4" s="129"/>
      <c r="X4" s="129"/>
      <c r="Y4" s="129"/>
      <c r="Z4" s="129"/>
    </row>
    <row r="5" spans="1:26" ht="25.2" customHeight="1" x14ac:dyDescent="0.45">
      <c r="A5" s="168" t="s">
        <v>204</v>
      </c>
      <c r="B5" s="134"/>
      <c r="C5" s="135"/>
      <c r="D5" s="136" t="s">
        <v>216</v>
      </c>
      <c r="E5" s="136"/>
      <c r="F5" s="136"/>
      <c r="G5" s="136"/>
      <c r="H5" s="142"/>
      <c r="I5" s="136"/>
      <c r="J5" s="136"/>
      <c r="K5" s="136"/>
      <c r="L5" s="136"/>
      <c r="M5" s="136"/>
      <c r="N5" s="136"/>
      <c r="O5" s="136"/>
      <c r="P5" s="136"/>
      <c r="Q5" s="136"/>
      <c r="R5" s="138"/>
      <c r="S5" s="129"/>
      <c r="T5" s="129"/>
      <c r="U5" s="129"/>
      <c r="V5" s="129"/>
      <c r="W5" s="129"/>
      <c r="X5" s="129"/>
      <c r="Y5" s="129"/>
      <c r="Z5" s="129"/>
    </row>
    <row r="6" spans="1:26" ht="24" customHeight="1" x14ac:dyDescent="0.45">
      <c r="A6" s="169"/>
      <c r="B6" s="134"/>
      <c r="C6" s="135"/>
      <c r="D6" s="136" t="s">
        <v>220</v>
      </c>
      <c r="E6" s="136"/>
      <c r="F6" s="136"/>
      <c r="G6" s="136"/>
      <c r="H6" s="142"/>
      <c r="I6" s="136"/>
      <c r="J6" s="136"/>
      <c r="K6" s="136"/>
      <c r="L6" s="136"/>
      <c r="M6" s="136"/>
      <c r="N6" s="136"/>
      <c r="O6" s="136"/>
      <c r="P6" s="136"/>
      <c r="Q6" s="136"/>
      <c r="R6" s="138"/>
      <c r="S6" s="133"/>
      <c r="T6" s="139"/>
    </row>
    <row r="7" spans="1:26" ht="24" customHeight="1" x14ac:dyDescent="0.45">
      <c r="A7" s="169"/>
      <c r="B7" s="134"/>
      <c r="C7" s="135"/>
      <c r="D7" s="136" t="s">
        <v>225</v>
      </c>
      <c r="E7" s="136"/>
      <c r="F7" s="136"/>
      <c r="G7" s="136"/>
      <c r="H7" s="142"/>
      <c r="I7" s="136"/>
      <c r="J7" s="136"/>
      <c r="K7" s="136"/>
      <c r="L7" s="136"/>
      <c r="M7" s="136"/>
      <c r="N7" s="136"/>
      <c r="O7" s="136"/>
      <c r="P7" s="136"/>
      <c r="Q7" s="136"/>
      <c r="R7" s="138"/>
      <c r="S7" s="133"/>
      <c r="T7" s="139"/>
    </row>
    <row r="8" spans="1:26" ht="24" customHeight="1" x14ac:dyDescent="0.45">
      <c r="A8" s="169"/>
      <c r="B8" s="134"/>
      <c r="C8" s="135"/>
      <c r="D8" s="136" t="s">
        <v>226</v>
      </c>
      <c r="E8" s="136"/>
      <c r="F8" s="136"/>
      <c r="G8" s="136"/>
      <c r="H8" s="142"/>
      <c r="I8" s="136"/>
      <c r="J8" s="136"/>
      <c r="K8" s="136"/>
      <c r="L8" s="136"/>
      <c r="M8" s="136"/>
      <c r="N8" s="136"/>
      <c r="O8" s="136"/>
      <c r="P8" s="136"/>
      <c r="Q8" s="136"/>
      <c r="R8" s="138"/>
      <c r="S8" s="133"/>
      <c r="T8" s="139"/>
    </row>
    <row r="9" spans="1:26" ht="24" customHeight="1" x14ac:dyDescent="0.45">
      <c r="A9" s="169"/>
      <c r="B9" s="147"/>
      <c r="C9" s="143"/>
      <c r="D9" s="144" t="s">
        <v>205</v>
      </c>
      <c r="E9" s="144"/>
      <c r="F9" s="144"/>
      <c r="G9" s="144"/>
      <c r="H9" s="145"/>
      <c r="I9" s="144"/>
      <c r="J9" s="144"/>
      <c r="K9" s="144"/>
      <c r="L9" s="144"/>
      <c r="M9" s="144"/>
      <c r="N9" s="144"/>
      <c r="O9" s="144"/>
      <c r="P9" s="144"/>
      <c r="Q9" s="144"/>
      <c r="R9" s="146"/>
      <c r="S9" s="133"/>
      <c r="T9" s="139"/>
    </row>
    <row r="10" spans="1:26" ht="18.600000000000001" customHeight="1" x14ac:dyDescent="0.45">
      <c r="A10" s="169"/>
      <c r="B10" s="148"/>
      <c r="C10" s="149"/>
      <c r="D10" s="150"/>
      <c r="E10" s="151" t="s">
        <v>206</v>
      </c>
      <c r="F10" s="152"/>
      <c r="G10" s="152"/>
      <c r="H10" s="153"/>
      <c r="I10" s="153"/>
      <c r="J10" s="153"/>
      <c r="K10" s="153"/>
      <c r="L10" s="153"/>
      <c r="M10" s="153"/>
      <c r="N10" s="153"/>
      <c r="O10" s="153"/>
      <c r="P10" s="153"/>
      <c r="Q10" s="153"/>
      <c r="R10" s="154"/>
      <c r="S10" s="133"/>
      <c r="T10" s="139"/>
    </row>
    <row r="11" spans="1:26" ht="24.6" customHeight="1" x14ac:dyDescent="0.45">
      <c r="A11" s="169"/>
      <c r="B11" s="148"/>
      <c r="C11" s="149"/>
      <c r="D11" s="136" t="s">
        <v>224</v>
      </c>
      <c r="E11" s="151"/>
      <c r="F11" s="152"/>
      <c r="G11" s="152"/>
      <c r="H11" s="153"/>
      <c r="I11" s="153"/>
      <c r="J11" s="153"/>
      <c r="K11" s="153"/>
      <c r="L11" s="153"/>
      <c r="M11" s="153"/>
      <c r="N11" s="153"/>
      <c r="O11" s="153"/>
      <c r="P11" s="153"/>
      <c r="Q11" s="153"/>
      <c r="R11" s="154"/>
      <c r="S11" s="133"/>
      <c r="T11" s="139"/>
    </row>
    <row r="12" spans="1:26" ht="24.6" customHeight="1" x14ac:dyDescent="0.45">
      <c r="A12" s="170"/>
      <c r="B12" s="134"/>
      <c r="C12" s="135"/>
      <c r="D12" s="136" t="s">
        <v>221</v>
      </c>
      <c r="E12" s="136"/>
      <c r="F12" s="136"/>
      <c r="G12" s="136"/>
      <c r="H12" s="142"/>
      <c r="I12" s="136"/>
      <c r="J12" s="136"/>
      <c r="K12" s="136"/>
      <c r="L12" s="136"/>
      <c r="M12" s="136"/>
      <c r="N12" s="136"/>
      <c r="O12" s="136"/>
      <c r="P12" s="136"/>
      <c r="Q12" s="136"/>
      <c r="R12" s="138"/>
      <c r="S12" s="133"/>
      <c r="T12" s="139"/>
    </row>
    <row r="13" spans="1:26" ht="24.6" customHeight="1" x14ac:dyDescent="0.45">
      <c r="C13" s="141"/>
      <c r="E13" s="133"/>
      <c r="F13" s="133"/>
      <c r="G13" s="133"/>
      <c r="H13" s="133"/>
      <c r="I13" s="133"/>
      <c r="J13" s="133"/>
      <c r="K13" s="133"/>
      <c r="M13" s="133"/>
      <c r="N13" s="133"/>
      <c r="O13" s="133"/>
      <c r="P13" s="133"/>
      <c r="Q13" s="133"/>
      <c r="R13" s="133"/>
      <c r="S13" s="133"/>
      <c r="T13" s="139"/>
    </row>
    <row r="14" spans="1:26" ht="28.2" customHeight="1" x14ac:dyDescent="0.45">
      <c r="A14" s="168" t="s">
        <v>193</v>
      </c>
      <c r="B14" s="134"/>
      <c r="C14" s="135"/>
      <c r="D14" s="136" t="s">
        <v>194</v>
      </c>
      <c r="E14" s="136"/>
      <c r="F14" s="136"/>
      <c r="G14" s="136"/>
      <c r="H14" s="136"/>
      <c r="I14" s="136"/>
      <c r="J14" s="136"/>
      <c r="K14" s="136"/>
      <c r="L14" s="171" t="s">
        <v>215</v>
      </c>
      <c r="M14" s="171"/>
      <c r="N14" s="171"/>
      <c r="O14" s="171"/>
      <c r="P14" s="171"/>
      <c r="Q14" s="171"/>
      <c r="R14" s="172"/>
      <c r="S14" s="133"/>
    </row>
    <row r="15" spans="1:26" ht="24" customHeight="1" x14ac:dyDescent="0.45">
      <c r="A15" s="169"/>
      <c r="B15" s="134"/>
      <c r="C15" s="135"/>
      <c r="D15" s="136" t="s">
        <v>212</v>
      </c>
      <c r="E15" s="136"/>
      <c r="F15" s="136"/>
      <c r="G15" s="136"/>
      <c r="H15" s="136"/>
      <c r="I15" s="136"/>
      <c r="J15" s="136"/>
      <c r="K15" s="136"/>
      <c r="L15" s="137" t="s">
        <v>195</v>
      </c>
      <c r="M15" s="137"/>
      <c r="N15" s="136"/>
      <c r="O15" s="136"/>
      <c r="P15" s="136"/>
      <c r="Q15" s="136"/>
      <c r="R15" s="138"/>
      <c r="S15" s="133"/>
    </row>
    <row r="16" spans="1:26" ht="24" customHeight="1" x14ac:dyDescent="0.45">
      <c r="A16" s="169"/>
      <c r="B16" s="134"/>
      <c r="C16" s="135"/>
      <c r="D16" s="136" t="s">
        <v>213</v>
      </c>
      <c r="E16" s="136"/>
      <c r="F16" s="136"/>
      <c r="G16" s="136"/>
      <c r="H16" s="136"/>
      <c r="I16" s="136"/>
      <c r="J16" s="136"/>
      <c r="K16" s="136"/>
      <c r="L16" s="137"/>
      <c r="M16" s="137"/>
      <c r="N16" s="136"/>
      <c r="O16" s="136"/>
      <c r="P16" s="136"/>
      <c r="Q16" s="136"/>
      <c r="R16" s="138"/>
      <c r="S16" s="133"/>
    </row>
    <row r="17" spans="1:20" ht="24" customHeight="1" x14ac:dyDescent="0.45">
      <c r="A17" s="169"/>
      <c r="B17" s="134"/>
      <c r="C17" s="135"/>
      <c r="D17" s="136" t="s">
        <v>214</v>
      </c>
      <c r="E17" s="136"/>
      <c r="F17" s="136"/>
      <c r="G17" s="136"/>
      <c r="H17" s="136"/>
      <c r="I17" s="136"/>
      <c r="J17" s="136"/>
      <c r="K17" s="136"/>
      <c r="L17" s="137"/>
      <c r="M17" s="137"/>
      <c r="N17" s="136"/>
      <c r="O17" s="136"/>
      <c r="P17" s="136"/>
      <c r="Q17" s="136"/>
      <c r="R17" s="138"/>
      <c r="S17" s="133"/>
    </row>
    <row r="18" spans="1:20" ht="24" customHeight="1" x14ac:dyDescent="0.45">
      <c r="A18" s="169"/>
      <c r="B18" s="134"/>
      <c r="C18" s="135"/>
      <c r="D18" s="136" t="s">
        <v>196</v>
      </c>
      <c r="E18" s="136"/>
      <c r="F18" s="136"/>
      <c r="G18" s="136"/>
      <c r="H18" s="136"/>
      <c r="I18" s="136"/>
      <c r="J18" s="136"/>
      <c r="K18" s="136"/>
      <c r="L18" s="137"/>
      <c r="M18" s="137"/>
      <c r="N18" s="136"/>
      <c r="O18" s="136"/>
      <c r="P18" s="136"/>
      <c r="Q18" s="136"/>
      <c r="R18" s="138"/>
      <c r="S18" s="133"/>
    </row>
    <row r="19" spans="1:20" ht="24" customHeight="1" x14ac:dyDescent="0.45">
      <c r="A19" s="169"/>
      <c r="B19" s="134"/>
      <c r="C19" s="135"/>
      <c r="D19" s="136" t="s">
        <v>197</v>
      </c>
      <c r="E19" s="136"/>
      <c r="F19" s="136"/>
      <c r="G19" s="136"/>
      <c r="H19" s="136"/>
      <c r="I19" s="136"/>
      <c r="J19" s="136"/>
      <c r="K19" s="136"/>
      <c r="L19" s="137"/>
      <c r="M19" s="137"/>
      <c r="N19" s="136"/>
      <c r="O19" s="136"/>
      <c r="P19" s="136"/>
      <c r="Q19" s="136"/>
      <c r="R19" s="138"/>
      <c r="S19" s="133"/>
      <c r="T19" s="139"/>
    </row>
    <row r="20" spans="1:20" ht="24" customHeight="1" x14ac:dyDescent="0.45">
      <c r="A20" s="169"/>
      <c r="B20" s="134"/>
      <c r="C20" s="135"/>
      <c r="D20" s="136" t="s">
        <v>198</v>
      </c>
      <c r="E20" s="136"/>
      <c r="F20" s="136"/>
      <c r="G20" s="136"/>
      <c r="H20" s="136"/>
      <c r="I20" s="136"/>
      <c r="J20" s="136"/>
      <c r="K20" s="136"/>
      <c r="L20" s="137"/>
      <c r="M20" s="137"/>
      <c r="N20" s="136"/>
      <c r="O20" s="136"/>
      <c r="P20" s="136"/>
      <c r="Q20" s="136"/>
      <c r="R20" s="138"/>
      <c r="S20" s="133"/>
      <c r="T20" s="139"/>
    </row>
    <row r="21" spans="1:20" ht="24" customHeight="1" x14ac:dyDescent="0.45">
      <c r="A21" s="169"/>
      <c r="B21" s="134"/>
      <c r="C21" s="135"/>
      <c r="D21" s="136" t="s">
        <v>199</v>
      </c>
      <c r="E21" s="136"/>
      <c r="F21" s="136"/>
      <c r="G21" s="136"/>
      <c r="H21" s="136"/>
      <c r="I21" s="136"/>
      <c r="J21" s="136"/>
      <c r="K21" s="136"/>
      <c r="L21" s="137"/>
      <c r="M21" s="137"/>
      <c r="N21" s="136"/>
      <c r="O21" s="136"/>
      <c r="P21" s="136"/>
      <c r="Q21" s="136"/>
      <c r="R21" s="138"/>
      <c r="S21" s="133"/>
      <c r="T21" s="139"/>
    </row>
    <row r="22" spans="1:20" ht="24" customHeight="1" x14ac:dyDescent="0.45">
      <c r="A22" s="169"/>
      <c r="B22" s="134"/>
      <c r="C22" s="135"/>
      <c r="D22" s="136" t="s">
        <v>200</v>
      </c>
      <c r="E22" s="136"/>
      <c r="F22" s="136"/>
      <c r="G22" s="136"/>
      <c r="H22" s="136"/>
      <c r="I22" s="136"/>
      <c r="J22" s="136"/>
      <c r="K22" s="136"/>
      <c r="L22" s="137"/>
      <c r="M22" s="137"/>
      <c r="N22" s="136"/>
      <c r="O22" s="136"/>
      <c r="P22" s="136"/>
      <c r="Q22" s="136"/>
      <c r="R22" s="138"/>
      <c r="S22" s="133"/>
      <c r="T22" s="139"/>
    </row>
    <row r="23" spans="1:20" ht="24" customHeight="1" x14ac:dyDescent="0.45">
      <c r="A23" s="169"/>
      <c r="B23" s="134"/>
      <c r="C23" s="135"/>
      <c r="D23" s="136" t="s">
        <v>201</v>
      </c>
      <c r="E23" s="136"/>
      <c r="F23" s="136"/>
      <c r="G23" s="136"/>
      <c r="H23" s="136"/>
      <c r="I23" s="136"/>
      <c r="J23" s="136"/>
      <c r="K23" s="136"/>
      <c r="L23" s="137"/>
      <c r="M23" s="137"/>
      <c r="N23" s="136"/>
      <c r="O23" s="136"/>
      <c r="P23" s="136"/>
      <c r="Q23" s="136"/>
      <c r="R23" s="138"/>
      <c r="S23" s="133"/>
      <c r="T23" s="139"/>
    </row>
    <row r="24" spans="1:20" ht="24" customHeight="1" x14ac:dyDescent="0.45">
      <c r="A24" s="169"/>
      <c r="B24" s="134"/>
      <c r="C24" s="135"/>
      <c r="D24" s="136" t="s">
        <v>223</v>
      </c>
      <c r="E24" s="136"/>
      <c r="F24" s="136"/>
      <c r="G24" s="136"/>
      <c r="H24" s="136"/>
      <c r="I24" s="136"/>
      <c r="J24" s="136"/>
      <c r="K24" s="136"/>
      <c r="L24" s="137"/>
      <c r="M24" s="137"/>
      <c r="N24" s="136"/>
      <c r="O24" s="136"/>
      <c r="P24" s="136"/>
      <c r="Q24" s="136"/>
      <c r="R24" s="138"/>
      <c r="S24" s="133"/>
      <c r="T24" s="139"/>
    </row>
    <row r="25" spans="1:20" ht="24" customHeight="1" x14ac:dyDescent="0.45">
      <c r="A25" s="169"/>
      <c r="B25" s="134"/>
      <c r="C25" s="135"/>
      <c r="D25" s="136" t="s">
        <v>222</v>
      </c>
      <c r="E25" s="136"/>
      <c r="F25" s="136"/>
      <c r="G25" s="136"/>
      <c r="H25" s="136"/>
      <c r="I25" s="136"/>
      <c r="J25" s="136"/>
      <c r="K25" s="136"/>
      <c r="L25" s="137"/>
      <c r="M25" s="137"/>
      <c r="N25" s="136"/>
      <c r="O25" s="136"/>
      <c r="P25" s="136"/>
      <c r="Q25" s="136"/>
      <c r="R25" s="138"/>
      <c r="S25" s="133"/>
      <c r="T25" s="139"/>
    </row>
    <row r="26" spans="1:20" ht="24" customHeight="1" x14ac:dyDescent="0.45">
      <c r="A26" s="169"/>
      <c r="B26" s="134"/>
      <c r="C26" s="135"/>
      <c r="D26" s="136" t="s">
        <v>202</v>
      </c>
      <c r="E26" s="136"/>
      <c r="F26" s="136"/>
      <c r="G26" s="136"/>
      <c r="H26" s="136"/>
      <c r="I26" s="136"/>
      <c r="J26" s="136"/>
      <c r="K26" s="136"/>
      <c r="L26" s="137"/>
      <c r="M26" s="137"/>
      <c r="N26" s="136"/>
      <c r="O26" s="136"/>
      <c r="P26" s="136"/>
      <c r="Q26" s="136"/>
      <c r="R26" s="138"/>
      <c r="S26" s="133"/>
      <c r="T26" s="139"/>
    </row>
    <row r="27" spans="1:20" ht="24" customHeight="1" x14ac:dyDescent="0.45">
      <c r="A27" s="170"/>
      <c r="B27" s="134"/>
      <c r="C27" s="135"/>
      <c r="D27" s="136" t="s">
        <v>203</v>
      </c>
      <c r="E27" s="136"/>
      <c r="F27" s="136"/>
      <c r="G27" s="136"/>
      <c r="H27" s="136"/>
      <c r="I27" s="136"/>
      <c r="J27" s="136"/>
      <c r="K27" s="136"/>
      <c r="L27" s="137"/>
      <c r="M27" s="137"/>
      <c r="N27" s="136"/>
      <c r="O27" s="136"/>
      <c r="P27" s="136"/>
      <c r="Q27" s="136"/>
      <c r="R27" s="138"/>
      <c r="S27" s="133"/>
      <c r="T27" s="139"/>
    </row>
    <row r="28" spans="1:20" ht="20.399999999999999" customHeight="1" x14ac:dyDescent="0.45">
      <c r="C28" s="141"/>
      <c r="D28" s="133"/>
      <c r="E28" s="133"/>
      <c r="F28" s="133"/>
      <c r="G28" s="133"/>
      <c r="H28" s="133"/>
      <c r="I28" s="133"/>
      <c r="J28" s="133"/>
      <c r="K28" s="133"/>
      <c r="L28" s="133"/>
      <c r="M28" s="133"/>
      <c r="N28" s="133"/>
      <c r="O28" s="133"/>
      <c r="P28" s="133"/>
      <c r="Q28" s="133"/>
      <c r="R28" s="133"/>
      <c r="S28" s="133"/>
      <c r="T28" s="139"/>
    </row>
    <row r="29" spans="1:20" ht="27.6" customHeight="1" x14ac:dyDescent="0.45">
      <c r="C29" s="155"/>
      <c r="D29" s="133" t="s">
        <v>207</v>
      </c>
      <c r="E29" s="133"/>
      <c r="F29" s="133"/>
      <c r="G29" s="133"/>
      <c r="H29" s="133"/>
      <c r="I29" s="133"/>
      <c r="J29" s="133"/>
      <c r="K29" s="133" t="s">
        <v>208</v>
      </c>
      <c r="L29" s="133"/>
      <c r="M29" s="133"/>
      <c r="N29" s="133"/>
      <c r="O29" s="133"/>
      <c r="P29" s="133"/>
      <c r="Q29" s="133"/>
      <c r="R29" s="133"/>
      <c r="S29" s="133"/>
      <c r="T29" s="139"/>
    </row>
    <row r="30" spans="1:20" ht="27.6" customHeight="1" x14ac:dyDescent="0.45">
      <c r="C30" s="155"/>
      <c r="D30" s="133"/>
      <c r="E30" s="133"/>
      <c r="F30" s="133"/>
      <c r="G30" s="133"/>
      <c r="H30" s="133"/>
      <c r="I30" s="133"/>
      <c r="J30" s="133"/>
      <c r="K30" s="133"/>
      <c r="L30" s="133"/>
      <c r="M30" s="133"/>
      <c r="N30" s="133"/>
      <c r="O30" s="133"/>
      <c r="P30" s="133"/>
      <c r="Q30" s="133"/>
      <c r="R30" s="133"/>
      <c r="S30" s="133"/>
      <c r="T30" s="139"/>
    </row>
    <row r="31" spans="1:20" ht="24" customHeight="1" x14ac:dyDescent="0.45">
      <c r="C31" s="141"/>
      <c r="D31" s="133"/>
      <c r="E31" s="133"/>
      <c r="F31" s="133"/>
      <c r="G31" s="133"/>
      <c r="H31" s="156"/>
      <c r="I31" s="133"/>
      <c r="J31" s="153" t="s">
        <v>209</v>
      </c>
      <c r="K31" s="153"/>
      <c r="L31" s="153"/>
      <c r="M31" s="153"/>
      <c r="N31" s="153"/>
      <c r="O31" s="153"/>
      <c r="P31" s="153"/>
      <c r="Q31" s="153"/>
      <c r="R31" s="153"/>
      <c r="S31" s="133"/>
    </row>
    <row r="32" spans="1:20" ht="24" customHeight="1" x14ac:dyDescent="0.45">
      <c r="C32" s="141"/>
      <c r="D32" s="133"/>
      <c r="E32" s="133"/>
      <c r="F32" s="133"/>
      <c r="G32" s="133"/>
      <c r="H32" s="133"/>
      <c r="I32" s="133"/>
      <c r="J32" s="136" t="s">
        <v>210</v>
      </c>
      <c r="K32" s="136"/>
      <c r="L32" s="136"/>
      <c r="M32" s="136"/>
      <c r="N32" s="136"/>
      <c r="O32" s="136"/>
      <c r="P32" s="136"/>
      <c r="Q32" s="136"/>
      <c r="R32" s="136"/>
      <c r="S32" s="133"/>
      <c r="T32" s="139"/>
    </row>
    <row r="33" spans="3:24" ht="12.6" customHeight="1" x14ac:dyDescent="0.45">
      <c r="T33" s="139"/>
    </row>
    <row r="34" spans="3:24" ht="25.2" customHeight="1" x14ac:dyDescent="0.45">
      <c r="T34" s="139"/>
    </row>
    <row r="35" spans="3:24" ht="25.2" customHeight="1" x14ac:dyDescent="0.45">
      <c r="T35" s="139"/>
    </row>
    <row r="36" spans="3:24" ht="25.2" customHeight="1" x14ac:dyDescent="0.45">
      <c r="H36" s="157"/>
      <c r="T36" s="139"/>
    </row>
    <row r="37" spans="3:24" ht="25.2" customHeight="1" x14ac:dyDescent="0.45">
      <c r="T37" s="139"/>
    </row>
    <row r="38" spans="3:24" ht="25.2" customHeight="1" x14ac:dyDescent="0.45">
      <c r="T38" s="139"/>
    </row>
    <row r="39" spans="3:24" ht="19.95" customHeight="1" x14ac:dyDescent="0.45">
      <c r="T39" s="139"/>
    </row>
    <row r="44" spans="3:24" ht="19.95" customHeight="1" x14ac:dyDescent="0.45">
      <c r="C44" s="158"/>
      <c r="D44" s="157"/>
      <c r="E44" s="157"/>
      <c r="F44" s="157"/>
      <c r="G44" s="157"/>
      <c r="H44" s="157"/>
      <c r="I44" s="157"/>
      <c r="J44" s="157"/>
      <c r="L44" s="157"/>
      <c r="M44" s="158"/>
      <c r="N44" s="157"/>
      <c r="O44" s="157"/>
      <c r="P44" s="157"/>
      <c r="Q44" s="157"/>
      <c r="R44" s="157"/>
      <c r="S44" s="157"/>
      <c r="T44" s="157"/>
      <c r="U44" s="157"/>
      <c r="V44" s="157"/>
      <c r="W44" s="157"/>
      <c r="X44" s="157"/>
    </row>
    <row r="46" spans="3:24" ht="19.95" customHeight="1" x14ac:dyDescent="0.45">
      <c r="J46" s="159"/>
    </row>
    <row r="48" spans="3:24" ht="19.95" customHeight="1" x14ac:dyDescent="0.45">
      <c r="C48" s="160"/>
      <c r="D48" s="161"/>
      <c r="E48" s="133"/>
      <c r="F48" s="133"/>
      <c r="G48" s="133"/>
      <c r="H48" s="133"/>
    </row>
    <row r="49" spans="3:27" ht="19.95" customHeight="1" x14ac:dyDescent="0.45">
      <c r="C49" s="162"/>
      <c r="D49" s="163"/>
    </row>
    <row r="56" spans="3:27" ht="19.95" customHeight="1" x14ac:dyDescent="0.45">
      <c r="AA56" s="133"/>
    </row>
    <row r="70" spans="5:5" ht="19.95" customHeight="1" x14ac:dyDescent="0.45">
      <c r="E70" s="164"/>
    </row>
    <row r="71" spans="5:5" ht="19.95" customHeight="1" x14ac:dyDescent="0.45">
      <c r="E71" s="157"/>
    </row>
    <row r="85" spans="5:27" ht="19.95" customHeight="1" x14ac:dyDescent="0.45">
      <c r="E85" s="157"/>
    </row>
    <row r="86" spans="5:27" ht="19.95" customHeight="1" x14ac:dyDescent="0.45">
      <c r="E86" s="157"/>
    </row>
    <row r="87" spans="5:27" ht="19.95" customHeight="1" x14ac:dyDescent="0.45">
      <c r="E87" s="157"/>
    </row>
    <row r="88" spans="5:27" ht="19.95" customHeight="1" x14ac:dyDescent="0.45">
      <c r="E88" s="157"/>
    </row>
    <row r="89" spans="5:27" ht="19.95" customHeight="1" x14ac:dyDescent="0.45">
      <c r="AA89" s="133"/>
    </row>
    <row r="90" spans="5:27" ht="19.95" customHeight="1" x14ac:dyDescent="0.45">
      <c r="AA90" s="133"/>
    </row>
    <row r="91" spans="5:27" ht="19.95" customHeight="1" x14ac:dyDescent="0.45">
      <c r="AA91" s="133"/>
    </row>
    <row r="92" spans="5:27" ht="19.95" customHeight="1" x14ac:dyDescent="0.45">
      <c r="E92" s="133"/>
      <c r="AA92" s="133"/>
    </row>
    <row r="93" spans="5:27" ht="19.95" customHeight="1" x14ac:dyDescent="0.45">
      <c r="AA93" s="133"/>
    </row>
    <row r="94" spans="5:27" ht="19.95" customHeight="1" x14ac:dyDescent="0.45">
      <c r="AA94" s="133"/>
    </row>
    <row r="95" spans="5:27" ht="19.95" customHeight="1" x14ac:dyDescent="0.45">
      <c r="AA95" s="133"/>
    </row>
    <row r="96" spans="5:27" ht="19.95" customHeight="1" x14ac:dyDescent="0.45">
      <c r="AA96" s="133"/>
    </row>
    <row r="97" spans="27:27" ht="19.95" customHeight="1" x14ac:dyDescent="0.45">
      <c r="AA97" s="133"/>
    </row>
    <row r="98" spans="27:27" ht="19.95" customHeight="1" x14ac:dyDescent="0.45">
      <c r="AA98" s="133"/>
    </row>
    <row r="99" spans="27:27" ht="19.95" customHeight="1" x14ac:dyDescent="0.45">
      <c r="AA99" s="133"/>
    </row>
    <row r="100" spans="27:27" ht="19.95" customHeight="1" x14ac:dyDescent="0.45">
      <c r="AA100" s="133"/>
    </row>
    <row r="101" spans="27:27" ht="19.95" customHeight="1" x14ac:dyDescent="0.45">
      <c r="AA101" s="133"/>
    </row>
    <row r="102" spans="27:27" ht="19.95" customHeight="1" x14ac:dyDescent="0.45">
      <c r="AA102" s="133"/>
    </row>
    <row r="121" spans="2:27" ht="19.95" customHeight="1" x14ac:dyDescent="0.45">
      <c r="AA121" s="133"/>
    </row>
    <row r="122" spans="2:27" ht="19.95" customHeight="1" x14ac:dyDescent="0.45">
      <c r="AA122" s="133"/>
    </row>
    <row r="123" spans="2:27" ht="19.95" customHeight="1" x14ac:dyDescent="0.45">
      <c r="AA123" s="133"/>
    </row>
    <row r="124" spans="2:27" ht="19.95" customHeight="1" x14ac:dyDescent="0.45">
      <c r="AA124" s="133"/>
    </row>
    <row r="125" spans="2:27" ht="19.95" customHeight="1" x14ac:dyDescent="0.45">
      <c r="AA125" s="133"/>
    </row>
    <row r="127" spans="2:27" ht="19.95" customHeight="1" x14ac:dyDescent="0.45">
      <c r="B127" s="130"/>
      <c r="C127" s="165"/>
      <c r="D127" s="156"/>
      <c r="E127" s="156"/>
    </row>
    <row r="128" spans="2:27" ht="19.95" customHeight="1" x14ac:dyDescent="0.45">
      <c r="B128" s="130"/>
      <c r="C128" s="165"/>
      <c r="D128" s="156"/>
      <c r="E128" s="156"/>
    </row>
    <row r="164" spans="2:13" ht="19.95" customHeight="1" x14ac:dyDescent="0.45">
      <c r="B164" s="130"/>
      <c r="C164" s="165"/>
      <c r="D164" s="156"/>
      <c r="E164" s="156"/>
    </row>
    <row r="165" spans="2:13" ht="19.95" customHeight="1" x14ac:dyDescent="0.45">
      <c r="B165" s="130"/>
      <c r="C165" s="165"/>
      <c r="D165" s="156"/>
      <c r="E165" s="156"/>
    </row>
    <row r="166" spans="2:13" ht="19.95" customHeight="1" x14ac:dyDescent="0.45">
      <c r="H166" s="164"/>
      <c r="I166" s="164"/>
      <c r="J166" s="164"/>
      <c r="K166" s="164"/>
      <c r="L166" s="164"/>
      <c r="M166" s="164"/>
    </row>
    <row r="167" spans="2:13" ht="19.95" customHeight="1" x14ac:dyDescent="0.45">
      <c r="H167" s="164"/>
      <c r="I167" s="164"/>
      <c r="J167" s="164"/>
      <c r="K167" s="164"/>
      <c r="L167" s="164"/>
      <c r="M167" s="164"/>
    </row>
    <row r="168" spans="2:13" ht="19.95" customHeight="1" x14ac:dyDescent="0.45">
      <c r="H168" s="164"/>
      <c r="I168" s="164"/>
      <c r="J168" s="164"/>
      <c r="K168" s="164"/>
      <c r="L168" s="164"/>
      <c r="M168" s="164"/>
    </row>
    <row r="169" spans="2:13" ht="19.95" customHeight="1" x14ac:dyDescent="0.45">
      <c r="H169" s="164"/>
      <c r="I169" s="164"/>
      <c r="J169" s="164"/>
      <c r="K169" s="164"/>
      <c r="L169" s="164"/>
      <c r="M169" s="164"/>
    </row>
    <row r="170" spans="2:13" ht="19.95" customHeight="1" x14ac:dyDescent="0.45">
      <c r="H170" s="164"/>
      <c r="I170" s="164"/>
      <c r="J170" s="164"/>
      <c r="K170" s="164"/>
      <c r="L170" s="164"/>
      <c r="M170" s="164"/>
    </row>
    <row r="171" spans="2:13" ht="19.95" customHeight="1" x14ac:dyDescent="0.45">
      <c r="H171" s="164"/>
      <c r="I171" s="164"/>
      <c r="J171" s="164"/>
      <c r="K171" s="164"/>
      <c r="L171" s="164"/>
      <c r="M171" s="164"/>
    </row>
    <row r="172" spans="2:13" ht="19.95" customHeight="1" x14ac:dyDescent="0.45">
      <c r="H172" s="164"/>
      <c r="I172" s="164"/>
      <c r="J172" s="164"/>
      <c r="K172" s="164"/>
      <c r="L172" s="164"/>
      <c r="M172" s="164"/>
    </row>
    <row r="173" spans="2:13" ht="19.95" customHeight="1" x14ac:dyDescent="0.45">
      <c r="H173" s="164"/>
      <c r="I173" s="164"/>
      <c r="J173" s="166"/>
      <c r="K173" s="164"/>
      <c r="L173" s="164"/>
      <c r="M173" s="164"/>
    </row>
    <row r="174" spans="2:13" ht="19.95" customHeight="1" x14ac:dyDescent="0.45">
      <c r="H174" s="164"/>
      <c r="I174" s="164"/>
      <c r="J174" s="164"/>
      <c r="K174" s="164"/>
      <c r="L174" s="164"/>
      <c r="M174" s="164"/>
    </row>
    <row r="175" spans="2:13" ht="19.95" customHeight="1" x14ac:dyDescent="0.45">
      <c r="H175" s="164"/>
      <c r="I175" s="164"/>
      <c r="J175" s="164"/>
      <c r="K175" s="164"/>
      <c r="L175" s="164"/>
      <c r="M175" s="164"/>
    </row>
    <row r="176" spans="2:13" ht="19.95" customHeight="1" x14ac:dyDescent="0.45">
      <c r="H176" s="164"/>
      <c r="I176" s="164"/>
      <c r="J176" s="164"/>
      <c r="K176" s="164"/>
      <c r="L176" s="164"/>
      <c r="M176" s="164"/>
    </row>
    <row r="177" spans="2:15" ht="19.95" customHeight="1" x14ac:dyDescent="0.45">
      <c r="H177" s="164"/>
      <c r="I177" s="164"/>
      <c r="J177" s="164"/>
      <c r="K177" s="164"/>
      <c r="L177" s="164"/>
      <c r="M177" s="164"/>
    </row>
    <row r="178" spans="2:15" ht="19.95" customHeight="1" x14ac:dyDescent="0.45">
      <c r="H178" s="164"/>
      <c r="I178" s="164"/>
      <c r="J178" s="164"/>
      <c r="K178" s="164"/>
      <c r="L178" s="164"/>
      <c r="M178" s="164"/>
    </row>
    <row r="179" spans="2:15" ht="19.95" customHeight="1" x14ac:dyDescent="0.45">
      <c r="H179" s="164"/>
      <c r="I179" s="164"/>
      <c r="J179" s="164"/>
      <c r="K179" s="164"/>
      <c r="L179" s="164"/>
      <c r="M179" s="164"/>
    </row>
    <row r="180" spans="2:15" ht="19.95" customHeight="1" x14ac:dyDescent="0.45">
      <c r="H180" s="164"/>
      <c r="I180" s="164"/>
      <c r="J180" s="164"/>
      <c r="K180" s="164"/>
      <c r="L180" s="164"/>
      <c r="M180" s="164"/>
    </row>
    <row r="181" spans="2:15" ht="19.95" customHeight="1" x14ac:dyDescent="0.45">
      <c r="H181" s="164"/>
      <c r="I181" s="164"/>
      <c r="J181" s="164"/>
      <c r="K181" s="164"/>
      <c r="L181" s="164"/>
      <c r="M181" s="164"/>
    </row>
    <row r="182" spans="2:15" ht="19.95" customHeight="1" x14ac:dyDescent="0.45">
      <c r="H182" s="164"/>
      <c r="I182" s="164"/>
      <c r="J182" s="164"/>
      <c r="K182" s="164"/>
      <c r="L182" s="164"/>
      <c r="M182" s="164"/>
    </row>
    <row r="183" spans="2:15" ht="19.95" customHeight="1" x14ac:dyDescent="0.45">
      <c r="H183" s="164"/>
      <c r="I183" s="164"/>
      <c r="J183" s="164"/>
      <c r="K183" s="164"/>
      <c r="L183" s="164"/>
      <c r="M183" s="164"/>
    </row>
    <row r="187" spans="2:15" ht="19.95" customHeight="1" x14ac:dyDescent="0.45">
      <c r="B187" s="130"/>
    </row>
    <row r="188" spans="2:15" ht="19.95" customHeight="1" x14ac:dyDescent="0.45">
      <c r="O188" s="159"/>
    </row>
  </sheetData>
  <mergeCells count="3">
    <mergeCell ref="A14:A27"/>
    <mergeCell ref="A5:A12"/>
    <mergeCell ref="L14:R14"/>
  </mergeCells>
  <phoneticPr fontId="25"/>
  <pageMargins left="0.93" right="0.45" top="0.74803149606299213" bottom="0.47" header="0.31496062992125984" footer="0.36"/>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91440</xdr:colOff>
                    <xdr:row>4</xdr:row>
                    <xdr:rowOff>30480</xdr:rowOff>
                  </from>
                  <to>
                    <xdr:col>2</xdr:col>
                    <xdr:colOff>0</xdr:colOff>
                    <xdr:row>4</xdr:row>
                    <xdr:rowOff>274320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91440</xdr:colOff>
                    <xdr:row>5</xdr:row>
                    <xdr:rowOff>38100</xdr:rowOff>
                  </from>
                  <to>
                    <xdr:col>2</xdr:col>
                    <xdr:colOff>0</xdr:colOff>
                    <xdr:row>5</xdr:row>
                    <xdr:rowOff>281940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91440</xdr:colOff>
                    <xdr:row>7</xdr:row>
                    <xdr:rowOff>38100</xdr:rowOff>
                  </from>
                  <to>
                    <xdr:col>2</xdr:col>
                    <xdr:colOff>0</xdr:colOff>
                    <xdr:row>7</xdr:row>
                    <xdr:rowOff>281940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91440</xdr:colOff>
                    <xdr:row>8</xdr:row>
                    <xdr:rowOff>0</xdr:rowOff>
                  </from>
                  <to>
                    <xdr:col>2</xdr:col>
                    <xdr:colOff>0</xdr:colOff>
                    <xdr:row>8</xdr:row>
                    <xdr:rowOff>243840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91440</xdr:colOff>
                    <xdr:row>10</xdr:row>
                    <xdr:rowOff>45720</xdr:rowOff>
                  </from>
                  <to>
                    <xdr:col>1</xdr:col>
                    <xdr:colOff>434340</xdr:colOff>
                    <xdr:row>10</xdr:row>
                    <xdr:rowOff>289560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xdr:col>
                    <xdr:colOff>91440</xdr:colOff>
                    <xdr:row>11</xdr:row>
                    <xdr:rowOff>38100</xdr:rowOff>
                  </from>
                  <to>
                    <xdr:col>2</xdr:col>
                    <xdr:colOff>0</xdr:colOff>
                    <xdr:row>11</xdr:row>
                    <xdr:rowOff>281940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91440</xdr:colOff>
                    <xdr:row>13</xdr:row>
                    <xdr:rowOff>38100</xdr:rowOff>
                  </from>
                  <to>
                    <xdr:col>2</xdr:col>
                    <xdr:colOff>0</xdr:colOff>
                    <xdr:row>13</xdr:row>
                    <xdr:rowOff>281940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1</xdr:col>
                    <xdr:colOff>91440</xdr:colOff>
                    <xdr:row>14</xdr:row>
                    <xdr:rowOff>38100</xdr:rowOff>
                  </from>
                  <to>
                    <xdr:col>2</xdr:col>
                    <xdr:colOff>0</xdr:colOff>
                    <xdr:row>14</xdr:row>
                    <xdr:rowOff>281940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xdr:col>
                    <xdr:colOff>91440</xdr:colOff>
                    <xdr:row>15</xdr:row>
                    <xdr:rowOff>38100</xdr:rowOff>
                  </from>
                  <to>
                    <xdr:col>2</xdr:col>
                    <xdr:colOff>0</xdr:colOff>
                    <xdr:row>15</xdr:row>
                    <xdr:rowOff>281940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xdr:col>
                    <xdr:colOff>91440</xdr:colOff>
                    <xdr:row>16</xdr:row>
                    <xdr:rowOff>38100</xdr:rowOff>
                  </from>
                  <to>
                    <xdr:col>2</xdr:col>
                    <xdr:colOff>0</xdr:colOff>
                    <xdr:row>16</xdr:row>
                    <xdr:rowOff>281940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xdr:col>
                    <xdr:colOff>91440</xdr:colOff>
                    <xdr:row>17</xdr:row>
                    <xdr:rowOff>38100</xdr:rowOff>
                  </from>
                  <to>
                    <xdr:col>2</xdr:col>
                    <xdr:colOff>0</xdr:colOff>
                    <xdr:row>17</xdr:row>
                    <xdr:rowOff>281940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xdr:col>
                    <xdr:colOff>91440</xdr:colOff>
                    <xdr:row>18</xdr:row>
                    <xdr:rowOff>38100</xdr:rowOff>
                  </from>
                  <to>
                    <xdr:col>2</xdr:col>
                    <xdr:colOff>0</xdr:colOff>
                    <xdr:row>18</xdr:row>
                    <xdr:rowOff>281940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xdr:col>
                    <xdr:colOff>91440</xdr:colOff>
                    <xdr:row>19</xdr:row>
                    <xdr:rowOff>38100</xdr:rowOff>
                  </from>
                  <to>
                    <xdr:col>2</xdr:col>
                    <xdr:colOff>0</xdr:colOff>
                    <xdr:row>19</xdr:row>
                    <xdr:rowOff>281940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xdr:col>
                    <xdr:colOff>91440</xdr:colOff>
                    <xdr:row>20</xdr:row>
                    <xdr:rowOff>38100</xdr:rowOff>
                  </from>
                  <to>
                    <xdr:col>2</xdr:col>
                    <xdr:colOff>0</xdr:colOff>
                    <xdr:row>20</xdr:row>
                    <xdr:rowOff>281940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xdr:col>
                    <xdr:colOff>91440</xdr:colOff>
                    <xdr:row>21</xdr:row>
                    <xdr:rowOff>38100</xdr:rowOff>
                  </from>
                  <to>
                    <xdr:col>2</xdr:col>
                    <xdr:colOff>0</xdr:colOff>
                    <xdr:row>21</xdr:row>
                    <xdr:rowOff>281940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xdr:col>
                    <xdr:colOff>91440</xdr:colOff>
                    <xdr:row>22</xdr:row>
                    <xdr:rowOff>38100</xdr:rowOff>
                  </from>
                  <to>
                    <xdr:col>2</xdr:col>
                    <xdr:colOff>0</xdr:colOff>
                    <xdr:row>22</xdr:row>
                    <xdr:rowOff>281940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xdr:col>
                    <xdr:colOff>91440</xdr:colOff>
                    <xdr:row>23</xdr:row>
                    <xdr:rowOff>38100</xdr:rowOff>
                  </from>
                  <to>
                    <xdr:col>2</xdr:col>
                    <xdr:colOff>0</xdr:colOff>
                    <xdr:row>23</xdr:row>
                    <xdr:rowOff>281940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1</xdr:col>
                    <xdr:colOff>91440</xdr:colOff>
                    <xdr:row>24</xdr:row>
                    <xdr:rowOff>38100</xdr:rowOff>
                  </from>
                  <to>
                    <xdr:col>2</xdr:col>
                    <xdr:colOff>0</xdr:colOff>
                    <xdr:row>24</xdr:row>
                    <xdr:rowOff>281940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1</xdr:col>
                    <xdr:colOff>91440</xdr:colOff>
                    <xdr:row>25</xdr:row>
                    <xdr:rowOff>38100</xdr:rowOff>
                  </from>
                  <to>
                    <xdr:col>2</xdr:col>
                    <xdr:colOff>0</xdr:colOff>
                    <xdr:row>25</xdr:row>
                    <xdr:rowOff>281940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1</xdr:col>
                    <xdr:colOff>91440</xdr:colOff>
                    <xdr:row>26</xdr:row>
                    <xdr:rowOff>38100</xdr:rowOff>
                  </from>
                  <to>
                    <xdr:col>2</xdr:col>
                    <xdr:colOff>0</xdr:colOff>
                    <xdr:row>26</xdr:row>
                    <xdr:rowOff>281940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xdr:col>
                    <xdr:colOff>91440</xdr:colOff>
                    <xdr:row>6</xdr:row>
                    <xdr:rowOff>38100</xdr:rowOff>
                  </from>
                  <to>
                    <xdr:col>2</xdr:col>
                    <xdr:colOff>0</xdr:colOff>
                    <xdr:row>6</xdr:row>
                    <xdr:rowOff>281940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4DAA-71A8-445A-B5EC-DA3E69F24132}">
  <dimension ref="A1:Q65"/>
  <sheetViews>
    <sheetView showGridLines="0" workbookViewId="0"/>
  </sheetViews>
  <sheetFormatPr defaultRowHeight="18" x14ac:dyDescent="0.45"/>
  <cols>
    <col min="1" max="1" width="1.8984375" customWidth="1"/>
    <col min="2" max="2" width="14.796875" customWidth="1"/>
    <col min="3" max="3" width="5.3984375" customWidth="1"/>
    <col min="4" max="4" width="11.5" customWidth="1"/>
    <col min="5" max="5" width="11.69921875" customWidth="1"/>
    <col min="6" max="6" width="1.69921875" customWidth="1"/>
    <col min="7" max="7" width="17.69921875" customWidth="1"/>
    <col min="8" max="8" width="15.796875" customWidth="1"/>
    <col min="9" max="9" width="6.09765625" style="30" customWidth="1"/>
    <col min="10" max="10" width="12.3984375" style="30" bestFit="1" customWidth="1"/>
    <col min="11" max="11" width="10" style="30" bestFit="1" customWidth="1"/>
    <col min="12" max="12" width="6.796875" style="30" bestFit="1" customWidth="1"/>
    <col min="13" max="16" width="8.796875" style="30"/>
    <col min="17" max="17" width="10.09765625" style="30" customWidth="1"/>
  </cols>
  <sheetData>
    <row r="1" spans="1:8" ht="18" customHeight="1" x14ac:dyDescent="0.45">
      <c r="A1" s="4" t="s">
        <v>60</v>
      </c>
    </row>
    <row r="2" spans="1:8" x14ac:dyDescent="0.45">
      <c r="A2" s="1"/>
    </row>
    <row r="3" spans="1:8" ht="14.4" customHeight="1" x14ac:dyDescent="0.45">
      <c r="C3" s="178" t="s">
        <v>58</v>
      </c>
      <c r="D3" s="178"/>
      <c r="E3" s="178"/>
      <c r="F3" s="178"/>
      <c r="G3" s="178"/>
    </row>
    <row r="4" spans="1:8" ht="14.4" customHeight="1" x14ac:dyDescent="0.45">
      <c r="C4" s="7" t="s">
        <v>103</v>
      </c>
      <c r="D4" s="7"/>
      <c r="E4" s="8"/>
      <c r="F4" s="8"/>
      <c r="G4" s="8"/>
    </row>
    <row r="5" spans="1:8" x14ac:dyDescent="0.45">
      <c r="A5" s="4"/>
    </row>
    <row r="6" spans="1:8" ht="16.2" customHeight="1" x14ac:dyDescent="0.45">
      <c r="A6" s="4" t="s">
        <v>1</v>
      </c>
    </row>
    <row r="7" spans="1:8" ht="16.2" customHeight="1" x14ac:dyDescent="0.45">
      <c r="A7" s="4" t="s">
        <v>236</v>
      </c>
    </row>
    <row r="8" spans="1:8" ht="9" customHeight="1" x14ac:dyDescent="0.45">
      <c r="B8" s="4"/>
    </row>
    <row r="9" spans="1:8" x14ac:dyDescent="0.45">
      <c r="E9" s="9" t="s">
        <v>61</v>
      </c>
      <c r="F9" s="9"/>
      <c r="G9" s="189" t="s">
        <v>2</v>
      </c>
      <c r="H9" s="190"/>
    </row>
    <row r="10" spans="1:8" x14ac:dyDescent="0.45">
      <c r="E10" s="9" t="s">
        <v>3</v>
      </c>
      <c r="F10" s="9"/>
      <c r="G10" s="187" t="s">
        <v>4</v>
      </c>
      <c r="H10" s="188"/>
    </row>
    <row r="11" spans="1:8" x14ac:dyDescent="0.45">
      <c r="E11" s="9" t="s">
        <v>5</v>
      </c>
      <c r="F11" s="9"/>
      <c r="G11" s="187"/>
      <c r="H11" s="188"/>
    </row>
    <row r="12" spans="1:8" x14ac:dyDescent="0.45">
      <c r="E12" s="9" t="s">
        <v>6</v>
      </c>
      <c r="F12" s="9"/>
      <c r="G12" s="187"/>
      <c r="H12" s="188"/>
    </row>
    <row r="13" spans="1:8" x14ac:dyDescent="0.45">
      <c r="E13" s="9" t="s">
        <v>7</v>
      </c>
      <c r="F13" s="9"/>
      <c r="G13" s="187"/>
      <c r="H13" s="188"/>
    </row>
    <row r="14" spans="1:8" x14ac:dyDescent="0.45">
      <c r="E14" s="9" t="s">
        <v>8</v>
      </c>
      <c r="F14" s="9"/>
      <c r="G14" s="191"/>
      <c r="H14" s="192"/>
    </row>
    <row r="15" spans="1:8" ht="12" customHeight="1" x14ac:dyDescent="0.45">
      <c r="E15" s="9"/>
      <c r="F15" s="9"/>
      <c r="G15" s="120"/>
      <c r="H15" s="121" t="s">
        <v>9</v>
      </c>
    </row>
    <row r="16" spans="1:8" x14ac:dyDescent="0.45">
      <c r="E16" s="9" t="s">
        <v>10</v>
      </c>
      <c r="F16" s="9"/>
      <c r="G16" s="187"/>
      <c r="H16" s="188"/>
    </row>
    <row r="17" spans="1:17" x14ac:dyDescent="0.45">
      <c r="E17" s="9" t="s">
        <v>11</v>
      </c>
      <c r="F17" s="9"/>
      <c r="G17" s="187"/>
      <c r="H17" s="188"/>
    </row>
    <row r="18" spans="1:17" x14ac:dyDescent="0.45">
      <c r="E18" s="9" t="s">
        <v>12</v>
      </c>
      <c r="F18" s="9"/>
      <c r="G18" s="187" t="s">
        <v>138</v>
      </c>
      <c r="H18" s="188"/>
    </row>
    <row r="19" spans="1:17" x14ac:dyDescent="0.45">
      <c r="E19" s="9" t="s">
        <v>13</v>
      </c>
      <c r="F19" s="9"/>
      <c r="G19" s="187" t="s">
        <v>104</v>
      </c>
      <c r="H19" s="188"/>
    </row>
    <row r="20" spans="1:17" x14ac:dyDescent="0.45">
      <c r="B20" s="4"/>
      <c r="I20"/>
      <c r="J20"/>
      <c r="K20"/>
      <c r="L20"/>
      <c r="M20"/>
      <c r="N20"/>
      <c r="O20"/>
      <c r="P20"/>
      <c r="Q20"/>
    </row>
    <row r="21" spans="1:17" ht="16.8" customHeight="1" x14ac:dyDescent="0.45">
      <c r="B21" s="119" t="s">
        <v>107</v>
      </c>
      <c r="J21" s="93" t="s">
        <v>186</v>
      </c>
      <c r="L21"/>
      <c r="M21"/>
      <c r="N21"/>
      <c r="O21"/>
      <c r="P21"/>
      <c r="Q21"/>
    </row>
    <row r="22" spans="1:17" ht="16.8" customHeight="1" x14ac:dyDescent="0.45">
      <c r="B22" s="4" t="s">
        <v>108</v>
      </c>
      <c r="I22"/>
      <c r="J22" s="93" t="s">
        <v>187</v>
      </c>
      <c r="L22"/>
      <c r="M22"/>
      <c r="N22"/>
      <c r="O22"/>
      <c r="P22"/>
      <c r="Q22"/>
    </row>
    <row r="23" spans="1:17" ht="16.8" customHeight="1" x14ac:dyDescent="0.45">
      <c r="B23" s="2" t="s">
        <v>109</v>
      </c>
      <c r="C23" s="8"/>
      <c r="D23" s="8"/>
      <c r="E23" s="8"/>
      <c r="F23" s="8"/>
      <c r="G23" s="8"/>
      <c r="H23" s="8"/>
      <c r="I23"/>
      <c r="J23"/>
      <c r="K23"/>
      <c r="L23"/>
      <c r="M23"/>
      <c r="N23"/>
      <c r="O23"/>
      <c r="P23"/>
      <c r="Q23"/>
    </row>
    <row r="24" spans="1:17" x14ac:dyDescent="0.45">
      <c r="B24" s="4"/>
    </row>
    <row r="25" spans="1:17" x14ac:dyDescent="0.45">
      <c r="A25" s="8" t="s">
        <v>110</v>
      </c>
      <c r="B25" s="7"/>
      <c r="C25" s="8"/>
      <c r="D25" s="8"/>
      <c r="E25" s="8"/>
      <c r="F25" s="8"/>
      <c r="G25" s="8"/>
      <c r="H25" s="8"/>
    </row>
    <row r="26" spans="1:17" x14ac:dyDescent="0.45">
      <c r="B26" s="4"/>
    </row>
    <row r="27" spans="1:17" x14ac:dyDescent="0.45">
      <c r="A27" s="4" t="s">
        <v>62</v>
      </c>
    </row>
    <row r="28" spans="1:17" ht="18" customHeight="1" x14ac:dyDescent="0.45">
      <c r="B28" s="4" t="s">
        <v>63</v>
      </c>
    </row>
    <row r="29" spans="1:17" x14ac:dyDescent="0.45">
      <c r="B29" s="4"/>
    </row>
    <row r="30" spans="1:17" x14ac:dyDescent="0.45">
      <c r="A30" s="4" t="s">
        <v>64</v>
      </c>
    </row>
    <row r="31" spans="1:17" x14ac:dyDescent="0.45">
      <c r="A31" s="4" t="s">
        <v>65</v>
      </c>
    </row>
    <row r="32" spans="1:17" x14ac:dyDescent="0.45">
      <c r="B32" s="185" t="s">
        <v>14</v>
      </c>
      <c r="C32" s="186"/>
      <c r="D32" s="185" t="s">
        <v>15</v>
      </c>
      <c r="E32" s="186"/>
      <c r="F32" s="185" t="s">
        <v>16</v>
      </c>
      <c r="G32" s="186"/>
    </row>
    <row r="33" spans="1:10" ht="19.5" customHeight="1" x14ac:dyDescent="0.45">
      <c r="B33" s="187"/>
      <c r="C33" s="188"/>
      <c r="D33" s="189"/>
      <c r="E33" s="190"/>
      <c r="F33" s="189"/>
      <c r="G33" s="190"/>
    </row>
    <row r="34" spans="1:10" x14ac:dyDescent="0.45">
      <c r="B34" s="4"/>
    </row>
    <row r="35" spans="1:10" x14ac:dyDescent="0.45">
      <c r="A35" s="4" t="s">
        <v>66</v>
      </c>
      <c r="J35" s="93" t="s">
        <v>233</v>
      </c>
    </row>
    <row r="36" spans="1:10" x14ac:dyDescent="0.45">
      <c r="B36" s="10" t="s">
        <v>67</v>
      </c>
      <c r="C36" s="11"/>
      <c r="D36" s="12"/>
      <c r="E36" s="10" t="s">
        <v>68</v>
      </c>
      <c r="F36" s="12"/>
      <c r="G36" s="12"/>
      <c r="H36" s="179" t="s">
        <v>105</v>
      </c>
      <c r="J36" s="93" t="s">
        <v>234</v>
      </c>
    </row>
    <row r="37" spans="1:10" x14ac:dyDescent="0.45">
      <c r="B37" s="173" t="s">
        <v>17</v>
      </c>
      <c r="C37" s="181" t="s">
        <v>106</v>
      </c>
      <c r="D37" s="182"/>
      <c r="E37" s="175" t="s">
        <v>70</v>
      </c>
      <c r="F37" s="176"/>
      <c r="G37" s="13" t="s">
        <v>71</v>
      </c>
      <c r="H37" s="180"/>
      <c r="J37" s="93" t="s">
        <v>235</v>
      </c>
    </row>
    <row r="38" spans="1:10" x14ac:dyDescent="0.45">
      <c r="B38" s="174"/>
      <c r="C38" s="183"/>
      <c r="D38" s="184"/>
      <c r="E38" s="177"/>
      <c r="F38" s="178"/>
      <c r="G38" s="14" t="s">
        <v>69</v>
      </c>
      <c r="H38" s="174"/>
      <c r="J38" s="93" t="s">
        <v>227</v>
      </c>
    </row>
    <row r="39" spans="1:10" ht="26.25" customHeight="1" x14ac:dyDescent="0.45">
      <c r="B39" s="114" t="s">
        <v>48</v>
      </c>
      <c r="C39" s="193"/>
      <c r="D39" s="194"/>
      <c r="E39" s="187" t="s">
        <v>48</v>
      </c>
      <c r="F39" s="188"/>
      <c r="G39" s="106">
        <f>様式第１１号の４!I40</f>
        <v>0</v>
      </c>
      <c r="H39" s="34">
        <f>G39-C39</f>
        <v>0</v>
      </c>
      <c r="J39" s="93" t="s">
        <v>177</v>
      </c>
    </row>
    <row r="40" spans="1:10" x14ac:dyDescent="0.45">
      <c r="B40" s="5" t="s">
        <v>72</v>
      </c>
      <c r="J40" s="93" t="s">
        <v>218</v>
      </c>
    </row>
    <row r="42" spans="1:10" x14ac:dyDescent="0.45">
      <c r="B42" s="2"/>
    </row>
    <row r="43" spans="1:10" x14ac:dyDescent="0.45">
      <c r="B43" s="4"/>
    </row>
    <row r="50" spans="2:2" hidden="1" x14ac:dyDescent="0.45">
      <c r="B50" s="86"/>
    </row>
    <row r="51" spans="2:2" hidden="1" x14ac:dyDescent="0.45">
      <c r="B51" s="87" t="s">
        <v>174</v>
      </c>
    </row>
    <row r="52" spans="2:2" hidden="1" x14ac:dyDescent="0.45">
      <c r="B52" s="87" t="s">
        <v>175</v>
      </c>
    </row>
    <row r="53" spans="2:2" hidden="1" x14ac:dyDescent="0.45">
      <c r="B53" s="87" t="s">
        <v>176</v>
      </c>
    </row>
    <row r="54" spans="2:2" hidden="1" x14ac:dyDescent="0.45">
      <c r="B54" s="87" t="s">
        <v>173</v>
      </c>
    </row>
    <row r="55" spans="2:2" hidden="1" x14ac:dyDescent="0.45">
      <c r="B55" s="87" t="s">
        <v>171</v>
      </c>
    </row>
    <row r="56" spans="2:2" hidden="1" x14ac:dyDescent="0.45">
      <c r="B56" s="87" t="s">
        <v>170</v>
      </c>
    </row>
    <row r="57" spans="2:2" hidden="1" x14ac:dyDescent="0.45">
      <c r="B57" s="87" t="s">
        <v>169</v>
      </c>
    </row>
    <row r="58" spans="2:2" hidden="1" x14ac:dyDescent="0.45">
      <c r="B58" s="87" t="s">
        <v>172</v>
      </c>
    </row>
    <row r="59" spans="2:2" hidden="1" x14ac:dyDescent="0.45">
      <c r="B59" s="87" t="s">
        <v>160</v>
      </c>
    </row>
    <row r="60" spans="2:2" hidden="1" x14ac:dyDescent="0.45">
      <c r="B60" s="87" t="s">
        <v>161</v>
      </c>
    </row>
    <row r="61" spans="2:2" hidden="1" x14ac:dyDescent="0.45">
      <c r="B61" s="87" t="s">
        <v>162</v>
      </c>
    </row>
    <row r="62" spans="2:2" hidden="1" x14ac:dyDescent="0.45">
      <c r="B62" s="87" t="s">
        <v>163</v>
      </c>
    </row>
    <row r="63" spans="2:2" hidden="1" x14ac:dyDescent="0.45">
      <c r="B63" s="87" t="s">
        <v>164</v>
      </c>
    </row>
    <row r="64" spans="2:2" hidden="1" x14ac:dyDescent="0.45">
      <c r="B64" s="87" t="s">
        <v>165</v>
      </c>
    </row>
    <row r="65" spans="2:2" hidden="1" x14ac:dyDescent="0.45">
      <c r="B65" s="87" t="s">
        <v>166</v>
      </c>
    </row>
  </sheetData>
  <sheetProtection algorithmName="SHA-512" hashValue="mAeaUqlRFn1Y7bPPr+r18jDwAeRrkrCJHm5GqW/cr5V2JrW5WHQRxtHwpgg3e9uxF1tvwTvS/GU1nAGwKt91Tw==" saltValue="2/N2JwQPnkUeEQrWASqJhw==" spinCount="100000" sheet="1" objects="1" scenarios="1"/>
  <mergeCells count="23">
    <mergeCell ref="E39:F39"/>
    <mergeCell ref="C3:G3"/>
    <mergeCell ref="G9:H9"/>
    <mergeCell ref="G10:H10"/>
    <mergeCell ref="G11:H11"/>
    <mergeCell ref="G12:H12"/>
    <mergeCell ref="G13:H13"/>
    <mergeCell ref="G14:H14"/>
    <mergeCell ref="G16:H16"/>
    <mergeCell ref="G17:H17"/>
    <mergeCell ref="G18:H18"/>
    <mergeCell ref="G19:H19"/>
    <mergeCell ref="C39:D39"/>
    <mergeCell ref="B37:B38"/>
    <mergeCell ref="E37:F38"/>
    <mergeCell ref="H36:H38"/>
    <mergeCell ref="C37:D38"/>
    <mergeCell ref="B32:C32"/>
    <mergeCell ref="B33:C33"/>
    <mergeCell ref="D32:E32"/>
    <mergeCell ref="D33:E33"/>
    <mergeCell ref="F32:G32"/>
    <mergeCell ref="F33:G33"/>
  </mergeCells>
  <phoneticPr fontId="25"/>
  <conditionalFormatting sqref="H39">
    <cfRule type="cellIs" dxfId="0" priority="1" operator="lessThanOrEqual">
      <formula>29</formula>
    </cfRule>
  </conditionalFormatting>
  <dataValidations disablePrompts="1" count="2">
    <dataValidation type="list" allowBlank="1" showInputMessage="1" showErrorMessage="1" sqref="B39" xr:uid="{C99802EB-71D1-42EF-BFB5-390A66BBECD4}">
      <formula1>$B$51:$B$65</formula1>
    </dataValidation>
    <dataValidation type="list" allowBlank="1" showInputMessage="1" showErrorMessage="1" sqref="E39:F39" xr:uid="{6EAE54DD-3D62-45A2-B37A-1A5003808F09}">
      <formula1>$B$59:$B$65</formula1>
    </dataValidation>
  </dataValidations>
  <pageMargins left="0.71" right="0.52" top="0.56999999999999995" bottom="0.44"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ADC79-DECF-47EB-83BC-650E983DC4E1}">
  <dimension ref="A1:R30"/>
  <sheetViews>
    <sheetView showGridLines="0" workbookViewId="0"/>
  </sheetViews>
  <sheetFormatPr defaultRowHeight="18" x14ac:dyDescent="0.45"/>
  <cols>
    <col min="1" max="1" width="11.19921875" customWidth="1"/>
    <col min="2" max="2" width="3.796875" customWidth="1"/>
    <col min="3" max="3" width="19.59765625" customWidth="1"/>
    <col min="4" max="4" width="4.5" customWidth="1"/>
    <col min="5" max="8" width="10.8984375" customWidth="1"/>
    <col min="9" max="9" width="3.69921875" style="93" customWidth="1"/>
    <col min="10" max="10" width="6.796875" style="93" bestFit="1" customWidth="1"/>
    <col min="11" max="18" width="8.796875" style="93"/>
    <col min="19" max="19" width="1.796875" customWidth="1"/>
  </cols>
  <sheetData>
    <row r="1" spans="1:8" x14ac:dyDescent="0.45">
      <c r="A1" s="4" t="s">
        <v>73</v>
      </c>
      <c r="B1" s="4"/>
    </row>
    <row r="2" spans="1:8" ht="14.4" customHeight="1" x14ac:dyDescent="0.45">
      <c r="A2" s="4"/>
      <c r="B2" s="4"/>
    </row>
    <row r="3" spans="1:8" ht="18" customHeight="1" x14ac:dyDescent="0.45">
      <c r="A3" s="7" t="s">
        <v>58</v>
      </c>
      <c r="B3" s="7"/>
      <c r="C3" s="8"/>
      <c r="D3" s="8"/>
      <c r="E3" s="8"/>
      <c r="F3" s="8"/>
      <c r="G3" s="8"/>
      <c r="H3" s="8"/>
    </row>
    <row r="4" spans="1:8" x14ac:dyDescent="0.45">
      <c r="A4" s="7" t="s">
        <v>126</v>
      </c>
      <c r="B4" s="7"/>
      <c r="C4" s="8"/>
      <c r="D4" s="8"/>
      <c r="E4" s="8"/>
      <c r="F4" s="8"/>
      <c r="G4" s="8"/>
      <c r="H4" s="8"/>
    </row>
    <row r="5" spans="1:8" ht="10.199999999999999" customHeight="1" x14ac:dyDescent="0.45">
      <c r="A5" s="4"/>
      <c r="B5" s="4"/>
    </row>
    <row r="6" spans="1:8" x14ac:dyDescent="0.45">
      <c r="A6" s="4" t="s">
        <v>111</v>
      </c>
      <c r="B6" s="4"/>
      <c r="F6" t="s">
        <v>112</v>
      </c>
    </row>
    <row r="7" spans="1:8" x14ac:dyDescent="0.45">
      <c r="A7" s="195" t="s">
        <v>122</v>
      </c>
      <c r="B7" s="195"/>
      <c r="C7" s="16" t="s">
        <v>19</v>
      </c>
      <c r="D7" s="36"/>
      <c r="F7" s="26" t="s">
        <v>123</v>
      </c>
      <c r="G7" s="195"/>
      <c r="H7" s="195"/>
    </row>
    <row r="8" spans="1:8" ht="18" customHeight="1" x14ac:dyDescent="0.45">
      <c r="A8" s="195" t="s">
        <v>127</v>
      </c>
      <c r="B8" s="195"/>
      <c r="C8" s="75"/>
      <c r="D8" s="17" t="s">
        <v>18</v>
      </c>
      <c r="F8" s="26" t="s">
        <v>124</v>
      </c>
      <c r="G8" s="195"/>
      <c r="H8" s="195"/>
    </row>
    <row r="9" spans="1:8" ht="18" customHeight="1" x14ac:dyDescent="0.45">
      <c r="A9" s="195" t="s">
        <v>20</v>
      </c>
      <c r="B9" s="195"/>
      <c r="C9" s="75"/>
      <c r="D9" s="17" t="s">
        <v>18</v>
      </c>
      <c r="F9" s="26" t="s">
        <v>74</v>
      </c>
      <c r="G9" s="195"/>
      <c r="H9" s="195"/>
    </row>
    <row r="10" spans="1:8" ht="18" customHeight="1" x14ac:dyDescent="0.45">
      <c r="A10" s="195" t="s">
        <v>120</v>
      </c>
      <c r="B10" s="195"/>
      <c r="C10" s="105">
        <f>H25</f>
        <v>0</v>
      </c>
      <c r="D10" s="17" t="s">
        <v>18</v>
      </c>
      <c r="F10" s="26" t="s">
        <v>75</v>
      </c>
      <c r="G10" s="195"/>
      <c r="H10" s="195"/>
    </row>
    <row r="11" spans="1:8" ht="18" customHeight="1" x14ac:dyDescent="0.45">
      <c r="A11" s="195" t="s">
        <v>128</v>
      </c>
      <c r="B11" s="195"/>
      <c r="C11" s="105">
        <f>H24</f>
        <v>0</v>
      </c>
      <c r="D11" s="17" t="s">
        <v>18</v>
      </c>
      <c r="F11" s="26" t="s">
        <v>76</v>
      </c>
      <c r="G11" s="195"/>
      <c r="H11" s="195"/>
    </row>
    <row r="12" spans="1:8" ht="12" customHeight="1" x14ac:dyDescent="0.45">
      <c r="A12" s="4"/>
      <c r="B12" s="4"/>
      <c r="D12" s="20"/>
    </row>
    <row r="13" spans="1:8" x14ac:dyDescent="0.45">
      <c r="A13" s="4" t="s">
        <v>21</v>
      </c>
      <c r="B13" s="4"/>
    </row>
    <row r="14" spans="1:8" x14ac:dyDescent="0.45">
      <c r="A14" s="2" t="s">
        <v>77</v>
      </c>
      <c r="B14" s="2"/>
    </row>
    <row r="15" spans="1:8" ht="27.6" customHeight="1" x14ac:dyDescent="0.45">
      <c r="A15" s="195" t="s">
        <v>0</v>
      </c>
      <c r="B15" s="195" t="s">
        <v>125</v>
      </c>
      <c r="C15" s="196"/>
      <c r="D15" s="214" t="s">
        <v>23</v>
      </c>
      <c r="E15" s="182" t="s">
        <v>24</v>
      </c>
      <c r="F15" s="179"/>
      <c r="G15" s="179" t="s">
        <v>59</v>
      </c>
      <c r="H15" s="179"/>
    </row>
    <row r="16" spans="1:8" x14ac:dyDescent="0.45">
      <c r="A16" s="195"/>
      <c r="B16" s="195"/>
      <c r="C16" s="196"/>
      <c r="D16" s="215"/>
      <c r="E16" s="213" t="s">
        <v>78</v>
      </c>
      <c r="F16" s="199"/>
      <c r="G16" s="199" t="s">
        <v>79</v>
      </c>
      <c r="H16" s="199"/>
    </row>
    <row r="17" spans="1:10" ht="18" customHeight="1" x14ac:dyDescent="0.45">
      <c r="A17" s="179"/>
      <c r="B17" s="179"/>
      <c r="C17" s="181"/>
      <c r="D17" s="215"/>
      <c r="E17" s="18" t="s">
        <v>80</v>
      </c>
      <c r="F17" s="15" t="s">
        <v>81</v>
      </c>
      <c r="G17" s="15" t="s">
        <v>80</v>
      </c>
      <c r="H17" s="15" t="s">
        <v>81</v>
      </c>
    </row>
    <row r="18" spans="1:10" ht="31.8" customHeight="1" x14ac:dyDescent="0.45">
      <c r="A18" s="35"/>
      <c r="B18" s="211"/>
      <c r="C18" s="212"/>
      <c r="D18" s="21"/>
      <c r="E18" s="37"/>
      <c r="F18" s="37"/>
      <c r="G18" s="37"/>
      <c r="H18" s="37"/>
      <c r="J18" s="93" t="s">
        <v>188</v>
      </c>
    </row>
    <row r="19" spans="1:10" ht="31.8" customHeight="1" x14ac:dyDescent="0.45">
      <c r="A19" s="35"/>
      <c r="B19" s="209"/>
      <c r="C19" s="210"/>
      <c r="D19" s="21"/>
      <c r="E19" s="37"/>
      <c r="F19" s="37"/>
      <c r="G19" s="37"/>
      <c r="H19" s="37"/>
      <c r="J19" s="93" t="s">
        <v>189</v>
      </c>
    </row>
    <row r="20" spans="1:10" ht="31.8" customHeight="1" x14ac:dyDescent="0.45">
      <c r="A20" s="35"/>
      <c r="B20" s="211"/>
      <c r="C20" s="212"/>
      <c r="D20" s="21"/>
      <c r="E20" s="37"/>
      <c r="F20" s="37"/>
      <c r="G20" s="37"/>
      <c r="H20" s="37"/>
      <c r="J20" s="93" t="s">
        <v>190</v>
      </c>
    </row>
    <row r="21" spans="1:10" ht="31.8" customHeight="1" x14ac:dyDescent="0.45">
      <c r="A21" s="35"/>
      <c r="B21" s="209"/>
      <c r="C21" s="210"/>
      <c r="D21" s="21"/>
      <c r="E21" s="37"/>
      <c r="F21" s="37"/>
      <c r="G21" s="37"/>
      <c r="H21" s="37"/>
    </row>
    <row r="22" spans="1:10" ht="31.8" hidden="1" customHeight="1" x14ac:dyDescent="0.45">
      <c r="A22" s="35"/>
      <c r="B22" s="209"/>
      <c r="C22" s="210"/>
      <c r="D22" s="21"/>
      <c r="E22" s="37"/>
      <c r="F22" s="37"/>
      <c r="G22" s="37"/>
      <c r="H22" s="37"/>
    </row>
    <row r="23" spans="1:10" ht="31.8" hidden="1" customHeight="1" x14ac:dyDescent="0.45">
      <c r="A23" s="35"/>
      <c r="B23" s="209"/>
      <c r="C23" s="210"/>
      <c r="D23" s="21"/>
      <c r="E23" s="37"/>
      <c r="F23" s="37"/>
      <c r="G23" s="37"/>
      <c r="H23" s="37"/>
    </row>
    <row r="24" spans="1:10" ht="31.8" customHeight="1" x14ac:dyDescent="0.45">
      <c r="A24" s="200" t="s">
        <v>25</v>
      </c>
      <c r="B24" s="201"/>
      <c r="C24" s="201"/>
      <c r="D24" s="201"/>
      <c r="E24" s="201"/>
      <c r="F24" s="202"/>
      <c r="G24" s="37">
        <f>SUM(G18:G23)</f>
        <v>0</v>
      </c>
      <c r="H24" s="37">
        <f>SUM(H18:H23)</f>
        <v>0</v>
      </c>
    </row>
    <row r="25" spans="1:10" ht="18" customHeight="1" x14ac:dyDescent="0.45">
      <c r="A25" s="203" t="s">
        <v>121</v>
      </c>
      <c r="B25" s="204"/>
      <c r="C25" s="204"/>
      <c r="D25" s="204"/>
      <c r="E25" s="204"/>
      <c r="F25" s="205"/>
      <c r="G25" s="197">
        <f>IF(G24*2/3&gt;=1000000,1000000,ROUNDDOWN(G24*2/3,0))</f>
        <v>0</v>
      </c>
      <c r="H25" s="197">
        <f>IF(G25&lt;=IF(ROUNDDOWN(H24/3,0)&lt;=1000000,ROUNDDOWN(H24*2/3,0),1000000),G25,IF(ROUNDDOWN(H24*2/3,0)&lt;=1000000,ROUNDDOWN(H24*2/3,0),1000000))</f>
        <v>0</v>
      </c>
    </row>
    <row r="26" spans="1:10" ht="18" customHeight="1" x14ac:dyDescent="0.45">
      <c r="A26" s="206"/>
      <c r="B26" s="207"/>
      <c r="C26" s="207"/>
      <c r="D26" s="207"/>
      <c r="E26" s="207"/>
      <c r="F26" s="208"/>
      <c r="G26" s="198"/>
      <c r="H26" s="198"/>
    </row>
    <row r="27" spans="1:10" x14ac:dyDescent="0.45">
      <c r="A27" s="2"/>
      <c r="B27" s="2"/>
    </row>
    <row r="28" spans="1:10" x14ac:dyDescent="0.45">
      <c r="A28" s="4" t="s">
        <v>82</v>
      </c>
      <c r="B28" s="4"/>
    </row>
    <row r="29" spans="1:10" x14ac:dyDescent="0.45">
      <c r="A29" s="4" t="s">
        <v>83</v>
      </c>
      <c r="B29" s="4"/>
    </row>
    <row r="30" spans="1:10" x14ac:dyDescent="0.45">
      <c r="A30" s="4"/>
      <c r="B30" s="4"/>
    </row>
  </sheetData>
  <mergeCells count="27">
    <mergeCell ref="A10:B10"/>
    <mergeCell ref="A11:B11"/>
    <mergeCell ref="E15:F15"/>
    <mergeCell ref="E16:F16"/>
    <mergeCell ref="D15:D17"/>
    <mergeCell ref="B22:C22"/>
    <mergeCell ref="B23:C23"/>
    <mergeCell ref="B18:C18"/>
    <mergeCell ref="B19:C19"/>
    <mergeCell ref="B20:C20"/>
    <mergeCell ref="B21:C21"/>
    <mergeCell ref="A15:A17"/>
    <mergeCell ref="B15:C17"/>
    <mergeCell ref="G25:G26"/>
    <mergeCell ref="H25:H26"/>
    <mergeCell ref="G7:H7"/>
    <mergeCell ref="G8:H8"/>
    <mergeCell ref="G9:H9"/>
    <mergeCell ref="G10:H10"/>
    <mergeCell ref="G11:H11"/>
    <mergeCell ref="G15:H15"/>
    <mergeCell ref="G16:H16"/>
    <mergeCell ref="A24:F24"/>
    <mergeCell ref="A25:F26"/>
    <mergeCell ref="A7:B7"/>
    <mergeCell ref="A8:B8"/>
    <mergeCell ref="A9:B9"/>
  </mergeCells>
  <phoneticPr fontId="25"/>
  <dataValidations disablePrompts="1" count="1">
    <dataValidation type="list" allowBlank="1" showInputMessage="1" showErrorMessage="1" sqref="A18:A23" xr:uid="{DE00D585-36DE-4B1D-A1A9-89468BC52943}">
      <formula1>"設備機器導入費,システム導入費,外注費,広告宣伝費,その他"</formula1>
    </dataValidation>
  </dataValidations>
  <pageMargins left="0.75" right="0.47" top="0.78"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BAFD-BECC-4CB9-B7A2-E663377555A1}">
  <dimension ref="A1:K17"/>
  <sheetViews>
    <sheetView showGridLines="0" workbookViewId="0"/>
  </sheetViews>
  <sheetFormatPr defaultRowHeight="13.2" x14ac:dyDescent="0.45"/>
  <cols>
    <col min="1" max="1" width="6.09765625" style="30" customWidth="1"/>
    <col min="2" max="2" width="12" style="30" customWidth="1"/>
    <col min="3" max="3" width="19.69921875" style="30" customWidth="1"/>
    <col min="4" max="4" width="14.796875" style="30" customWidth="1"/>
    <col min="5" max="5" width="15" style="30" customWidth="1"/>
    <col min="6" max="8" width="11" style="30" customWidth="1"/>
    <col min="9" max="9" width="19.8984375" style="30" customWidth="1"/>
    <col min="10" max="10" width="6.3984375" style="30" customWidth="1"/>
    <col min="11" max="16384" width="8.796875" style="30"/>
  </cols>
  <sheetData>
    <row r="1" spans="1:11" ht="18.600000000000001" customHeight="1" x14ac:dyDescent="0.45">
      <c r="A1" s="4" t="s">
        <v>84</v>
      </c>
    </row>
    <row r="2" spans="1:11" ht="20.7" customHeight="1" x14ac:dyDescent="0.45">
      <c r="E2" s="80" t="s">
        <v>85</v>
      </c>
      <c r="F2" s="216" t="s">
        <v>168</v>
      </c>
      <c r="G2" s="217"/>
      <c r="H2" s="31" t="s">
        <v>119</v>
      </c>
      <c r="I2" s="103" t="s">
        <v>168</v>
      </c>
      <c r="K2" s="93" t="s">
        <v>219</v>
      </c>
    </row>
    <row r="3" spans="1:11" ht="19.2" customHeight="1" x14ac:dyDescent="0.45">
      <c r="A3" s="1"/>
      <c r="K3" s="93" t="s">
        <v>185</v>
      </c>
    </row>
    <row r="4" spans="1:11" ht="18" customHeight="1" x14ac:dyDescent="0.45">
      <c r="A4" s="7" t="s">
        <v>86</v>
      </c>
      <c r="B4" s="32"/>
      <c r="C4" s="32"/>
      <c r="D4" s="32"/>
      <c r="E4" s="32"/>
      <c r="F4" s="32"/>
      <c r="G4" s="32"/>
      <c r="H4" s="32"/>
      <c r="I4" s="32"/>
    </row>
    <row r="5" spans="1:11" ht="12.6" customHeight="1" x14ac:dyDescent="0.45">
      <c r="A5" s="4"/>
    </row>
    <row r="6" spans="1:11" ht="35.4" customHeight="1" x14ac:dyDescent="0.45">
      <c r="A6" s="222" t="s">
        <v>118</v>
      </c>
      <c r="B6" s="173" t="s">
        <v>0</v>
      </c>
      <c r="C6" s="218" t="s">
        <v>22</v>
      </c>
      <c r="D6" s="15" t="s">
        <v>113</v>
      </c>
      <c r="E6" s="15" t="s">
        <v>117</v>
      </c>
      <c r="F6" s="195" t="s">
        <v>116</v>
      </c>
      <c r="G6" s="218" t="s">
        <v>87</v>
      </c>
      <c r="H6" s="218" t="s">
        <v>88</v>
      </c>
      <c r="I6" s="218" t="s">
        <v>89</v>
      </c>
    </row>
    <row r="7" spans="1:11" ht="12" customHeight="1" x14ac:dyDescent="0.45">
      <c r="A7" s="223"/>
      <c r="B7" s="174"/>
      <c r="C7" s="218"/>
      <c r="D7" s="27" t="s">
        <v>114</v>
      </c>
      <c r="E7" s="27" t="s">
        <v>115</v>
      </c>
      <c r="F7" s="195"/>
      <c r="G7" s="218"/>
      <c r="H7" s="218"/>
      <c r="I7" s="218"/>
    </row>
    <row r="8" spans="1:11" ht="37.200000000000003" customHeight="1" x14ac:dyDescent="0.45">
      <c r="A8" s="6">
        <v>1</v>
      </c>
      <c r="B8" s="35"/>
      <c r="C8" s="39"/>
      <c r="D8" s="33"/>
      <c r="E8" s="33"/>
      <c r="F8" s="104"/>
      <c r="G8" s="104"/>
      <c r="H8" s="104"/>
      <c r="I8" s="39"/>
    </row>
    <row r="9" spans="1:11" ht="37.200000000000003" customHeight="1" x14ac:dyDescent="0.45">
      <c r="A9" s="6">
        <v>2</v>
      </c>
      <c r="B9" s="35"/>
      <c r="C9" s="39"/>
      <c r="D9" s="33"/>
      <c r="E9" s="33"/>
      <c r="F9" s="104"/>
      <c r="G9" s="104"/>
      <c r="H9" s="104"/>
      <c r="I9" s="39"/>
    </row>
    <row r="10" spans="1:11" ht="37.200000000000003" customHeight="1" x14ac:dyDescent="0.45">
      <c r="A10" s="6">
        <v>3</v>
      </c>
      <c r="B10" s="35"/>
      <c r="C10" s="39"/>
      <c r="D10" s="33"/>
      <c r="E10" s="33"/>
      <c r="F10" s="104"/>
      <c r="G10" s="104"/>
      <c r="H10" s="104"/>
      <c r="I10" s="39"/>
    </row>
    <row r="11" spans="1:11" ht="37.200000000000003" customHeight="1" x14ac:dyDescent="0.45">
      <c r="A11" s="6">
        <v>4</v>
      </c>
      <c r="B11" s="35"/>
      <c r="C11" s="39"/>
      <c r="D11" s="33"/>
      <c r="E11" s="33"/>
      <c r="F11" s="104"/>
      <c r="G11" s="104"/>
      <c r="H11" s="104"/>
      <c r="I11" s="39"/>
    </row>
    <row r="12" spans="1:11" ht="37.200000000000003" customHeight="1" x14ac:dyDescent="0.45">
      <c r="A12" s="185" t="s">
        <v>129</v>
      </c>
      <c r="B12" s="224"/>
      <c r="C12" s="186"/>
      <c r="D12" s="33">
        <f>SUM(D8:D11)</f>
        <v>0</v>
      </c>
      <c r="E12" s="33">
        <f>SUM(E8:E11)</f>
        <v>0</v>
      </c>
      <c r="F12" s="38"/>
      <c r="G12" s="38"/>
      <c r="H12" s="38"/>
      <c r="I12" s="38"/>
    </row>
    <row r="13" spans="1:11" ht="21.15" customHeight="1" x14ac:dyDescent="0.45">
      <c r="A13" s="22" t="s">
        <v>90</v>
      </c>
      <c r="B13" s="23"/>
      <c r="C13" s="23"/>
      <c r="D13" s="28"/>
      <c r="E13" s="221">
        <f>IF(E12*2/3&gt;=1000000,1000000,ROUNDDOWN(E12*2/3,0))</f>
        <v>0</v>
      </c>
      <c r="F13" s="219"/>
      <c r="G13" s="219"/>
      <c r="H13" s="219"/>
      <c r="I13" s="219"/>
    </row>
    <row r="14" spans="1:11" ht="21.15" customHeight="1" x14ac:dyDescent="0.45">
      <c r="A14" s="24" t="s">
        <v>91</v>
      </c>
      <c r="B14" s="25"/>
      <c r="C14" s="25"/>
      <c r="D14" s="29"/>
      <c r="E14" s="221">
        <f>IF(E13*3/4&gt;=500000,500000,ROUNDDOWN(E13*3/4,0))</f>
        <v>0</v>
      </c>
      <c r="F14" s="220"/>
      <c r="G14" s="220"/>
      <c r="H14" s="220"/>
      <c r="I14" s="220"/>
    </row>
    <row r="15" spans="1:11" ht="18" customHeight="1" x14ac:dyDescent="0.45">
      <c r="A15" s="5" t="s">
        <v>92</v>
      </c>
    </row>
    <row r="16" spans="1:11" ht="18" customHeight="1" x14ac:dyDescent="0.45">
      <c r="A16" s="5" t="s">
        <v>93</v>
      </c>
    </row>
    <row r="17" spans="1:1" x14ac:dyDescent="0.45">
      <c r="A17" s="3" t="s">
        <v>94</v>
      </c>
    </row>
  </sheetData>
  <mergeCells count="14">
    <mergeCell ref="E13:E14"/>
    <mergeCell ref="A6:A7"/>
    <mergeCell ref="B6:B7"/>
    <mergeCell ref="C6:C7"/>
    <mergeCell ref="F6:F7"/>
    <mergeCell ref="A12:C12"/>
    <mergeCell ref="F2:G2"/>
    <mergeCell ref="H6:H7"/>
    <mergeCell ref="I6:I7"/>
    <mergeCell ref="F13:F14"/>
    <mergeCell ref="G13:G14"/>
    <mergeCell ref="H13:H14"/>
    <mergeCell ref="I13:I14"/>
    <mergeCell ref="G6:G7"/>
  </mergeCells>
  <phoneticPr fontId="25"/>
  <dataValidations count="1">
    <dataValidation type="list" allowBlank="1" showInputMessage="1" showErrorMessage="1" sqref="B8:B11" xr:uid="{E5BA5825-4CF8-4A4E-9216-9E5AC51C22AC}">
      <formula1>"設備機器導入費,システム導入費,外注費,広告宣伝費,その他"</formula1>
    </dataValidation>
  </dataValidations>
  <pageMargins left="0.64" right="0.59" top="0.8" bottom="0.46" header="0.5" footer="0.5"/>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1017-62C5-4323-B405-DB20C1AB1ABD}">
  <dimension ref="A1:Y59"/>
  <sheetViews>
    <sheetView showGridLines="0" zoomScaleNormal="100" workbookViewId="0"/>
  </sheetViews>
  <sheetFormatPr defaultRowHeight="18" x14ac:dyDescent="0.45"/>
  <cols>
    <col min="1" max="1" width="8.69921875" customWidth="1"/>
    <col min="2" max="2" width="12.09765625" customWidth="1"/>
    <col min="3" max="3" width="13.5" customWidth="1"/>
    <col min="4" max="4" width="6.69921875" customWidth="1"/>
    <col min="5" max="5" width="3.296875" customWidth="1"/>
    <col min="6" max="6" width="6.59765625" customWidth="1"/>
    <col min="7" max="7" width="9.296875" customWidth="1"/>
    <col min="8" max="8" width="6.3984375" customWidth="1"/>
    <col min="9" max="9" width="3" customWidth="1"/>
    <col min="10" max="10" width="7.09765625" customWidth="1"/>
    <col min="11" max="11" width="4.09765625" customWidth="1"/>
    <col min="12" max="12" width="0.69921875" customWidth="1"/>
    <col min="13" max="13" width="8.8984375" customWidth="1"/>
    <col min="14" max="14" width="0" hidden="1" customWidth="1"/>
    <col min="15" max="15" width="2.59765625" customWidth="1"/>
    <col min="16" max="16" width="1.69921875" customWidth="1"/>
    <col min="17" max="17" width="4.796875" customWidth="1"/>
    <col min="18" max="18" width="10.59765625" customWidth="1"/>
    <col min="19" max="19" width="10.796875" customWidth="1"/>
    <col min="21" max="21" width="3.19921875" customWidth="1"/>
    <col min="24" max="24" width="10.296875" customWidth="1"/>
    <col min="25" max="25" width="2.8984375" customWidth="1"/>
  </cols>
  <sheetData>
    <row r="1" spans="1:25" x14ac:dyDescent="0.45">
      <c r="A1" s="4" t="s">
        <v>95</v>
      </c>
    </row>
    <row r="2" spans="1:25" x14ac:dyDescent="0.45">
      <c r="A2" s="2"/>
    </row>
    <row r="3" spans="1:25" ht="18" customHeight="1" x14ac:dyDescent="0.45">
      <c r="A3" s="7" t="s">
        <v>96</v>
      </c>
      <c r="B3" s="8"/>
      <c r="C3" s="8"/>
      <c r="D3" s="8"/>
      <c r="E3" s="8"/>
      <c r="F3" s="8"/>
      <c r="G3" s="8"/>
      <c r="H3" s="8"/>
      <c r="I3" s="8"/>
      <c r="J3" s="8"/>
      <c r="K3" s="8"/>
    </row>
    <row r="4" spans="1:25" ht="23.4" customHeight="1" x14ac:dyDescent="0.45">
      <c r="A4" s="4"/>
    </row>
    <row r="5" spans="1:25" x14ac:dyDescent="0.45">
      <c r="A5" s="4" t="s">
        <v>136</v>
      </c>
      <c r="C5" s="110"/>
      <c r="D5" s="111"/>
      <c r="E5" s="111"/>
      <c r="F5" s="111"/>
      <c r="G5" s="111"/>
      <c r="M5" s="2"/>
      <c r="N5" s="91" t="s">
        <v>144</v>
      </c>
      <c r="O5" s="99" t="s">
        <v>146</v>
      </c>
      <c r="P5" s="100"/>
      <c r="Q5" s="99"/>
      <c r="R5" s="4"/>
      <c r="S5" s="4"/>
      <c r="T5" s="4"/>
      <c r="U5" s="4"/>
      <c r="V5" s="4"/>
      <c r="W5" s="4"/>
      <c r="X5" s="4"/>
      <c r="Y5" s="4"/>
    </row>
    <row r="6" spans="1:25" x14ac:dyDescent="0.45">
      <c r="A6" s="2" t="s">
        <v>217</v>
      </c>
      <c r="B6" s="30"/>
      <c r="M6" s="4"/>
      <c r="N6" s="30"/>
      <c r="O6" s="99" t="s">
        <v>147</v>
      </c>
      <c r="P6" s="99"/>
      <c r="Q6" s="99"/>
      <c r="R6" s="4"/>
      <c r="S6" s="4"/>
      <c r="T6" s="4"/>
      <c r="U6" s="4"/>
      <c r="V6" s="4"/>
      <c r="W6" s="4"/>
      <c r="X6" s="4"/>
      <c r="Y6" s="4"/>
    </row>
    <row r="7" spans="1:25" x14ac:dyDescent="0.45">
      <c r="A7" s="40"/>
      <c r="M7" s="4" t="s">
        <v>145</v>
      </c>
      <c r="N7" s="91" t="s">
        <v>144</v>
      </c>
      <c r="R7" s="100"/>
      <c r="S7" s="100"/>
      <c r="T7" s="100"/>
      <c r="U7" s="100"/>
      <c r="V7" s="100"/>
      <c r="W7" s="100"/>
      <c r="X7" s="100"/>
      <c r="Y7" s="100"/>
    </row>
    <row r="8" spans="1:25" x14ac:dyDescent="0.45">
      <c r="A8" s="4"/>
      <c r="M8" s="4"/>
      <c r="N8" s="93"/>
      <c r="R8" s="100"/>
      <c r="S8" s="100"/>
      <c r="T8" s="100"/>
      <c r="U8" s="100"/>
      <c r="V8" s="100"/>
      <c r="W8" s="100"/>
      <c r="X8" s="100"/>
      <c r="Y8" s="100"/>
    </row>
    <row r="9" spans="1:25" x14ac:dyDescent="0.45">
      <c r="A9" s="2"/>
      <c r="M9" s="4"/>
      <c r="N9" s="93"/>
      <c r="O9" s="99"/>
      <c r="P9" s="99"/>
      <c r="Q9" s="99"/>
      <c r="R9" s="100"/>
      <c r="S9" s="100"/>
      <c r="T9" s="100"/>
      <c r="U9" s="100"/>
      <c r="V9" s="100"/>
      <c r="W9" s="100"/>
      <c r="X9" s="100"/>
      <c r="Y9" s="100"/>
    </row>
    <row r="10" spans="1:25" x14ac:dyDescent="0.45">
      <c r="A10" s="4"/>
      <c r="M10" s="4"/>
      <c r="N10" s="93"/>
      <c r="O10" s="100"/>
      <c r="P10" s="100"/>
      <c r="Q10" s="99"/>
      <c r="R10" s="100"/>
      <c r="S10" s="100"/>
      <c r="T10" s="100"/>
      <c r="U10" s="100"/>
      <c r="V10" s="100"/>
      <c r="W10" s="100"/>
      <c r="X10" s="100"/>
      <c r="Y10" s="100"/>
    </row>
    <row r="11" spans="1:25" x14ac:dyDescent="0.45">
      <c r="A11" s="4"/>
      <c r="M11" s="4"/>
      <c r="N11" s="30"/>
      <c r="O11" s="100"/>
      <c r="P11" s="99"/>
      <c r="Q11" s="99"/>
      <c r="R11" s="100"/>
      <c r="S11" s="100"/>
      <c r="T11" s="100"/>
      <c r="U11" s="100"/>
      <c r="V11" s="100"/>
      <c r="W11" s="100"/>
      <c r="X11" s="100"/>
      <c r="Y11" s="100"/>
    </row>
    <row r="12" spans="1:25" x14ac:dyDescent="0.45">
      <c r="A12" s="2"/>
      <c r="M12" s="4"/>
      <c r="N12" s="30"/>
      <c r="O12" s="100"/>
      <c r="P12" s="99"/>
      <c r="Q12" s="99"/>
      <c r="R12" s="100"/>
      <c r="S12" s="100"/>
      <c r="T12" s="100"/>
      <c r="U12" s="100"/>
      <c r="V12" s="100"/>
      <c r="W12" s="100"/>
      <c r="X12" s="100"/>
      <c r="Y12" s="100"/>
    </row>
    <row r="13" spans="1:25" ht="31.8" customHeight="1" x14ac:dyDescent="0.45">
      <c r="A13" s="4"/>
      <c r="M13" s="4"/>
      <c r="N13" s="30"/>
      <c r="O13" s="100"/>
      <c r="P13" s="99"/>
      <c r="Q13" s="99"/>
      <c r="R13" s="100"/>
      <c r="S13" s="100"/>
      <c r="T13" s="100"/>
      <c r="U13" s="100"/>
      <c r="V13" s="100"/>
      <c r="W13" s="100"/>
      <c r="X13" s="100"/>
      <c r="Y13" s="100"/>
    </row>
    <row r="14" spans="1:25" x14ac:dyDescent="0.45">
      <c r="A14" s="2" t="s">
        <v>26</v>
      </c>
      <c r="M14" s="4"/>
      <c r="N14" s="30"/>
      <c r="O14" s="99" t="s">
        <v>148</v>
      </c>
      <c r="P14" s="99"/>
      <c r="Q14" s="99"/>
      <c r="R14" s="100"/>
      <c r="S14" s="100"/>
      <c r="T14" s="100"/>
      <c r="U14" s="100"/>
      <c r="V14" s="100"/>
      <c r="W14" s="100"/>
      <c r="X14" s="100"/>
      <c r="Y14" s="100"/>
    </row>
    <row r="15" spans="1:25" ht="16.8" customHeight="1" x14ac:dyDescent="0.45">
      <c r="A15" s="42" t="s">
        <v>27</v>
      </c>
      <c r="B15" s="43"/>
      <c r="C15" s="42" t="s">
        <v>28</v>
      </c>
      <c r="D15" s="43"/>
      <c r="E15" s="43"/>
      <c r="F15" s="44"/>
      <c r="G15" s="45" t="s">
        <v>29</v>
      </c>
      <c r="H15" s="44"/>
      <c r="I15" s="64"/>
      <c r="J15" s="66"/>
      <c r="M15" s="4"/>
      <c r="N15" s="30"/>
      <c r="O15" s="100"/>
      <c r="P15" s="99"/>
      <c r="Q15" s="99"/>
      <c r="R15" s="100"/>
      <c r="S15" s="100"/>
      <c r="T15" s="100"/>
      <c r="U15" s="100"/>
      <c r="V15" s="100"/>
      <c r="W15" s="100"/>
      <c r="X15" s="100"/>
      <c r="Y15" s="100"/>
    </row>
    <row r="16" spans="1:25" x14ac:dyDescent="0.45">
      <c r="A16" s="232" t="s">
        <v>30</v>
      </c>
      <c r="B16" s="233"/>
      <c r="C16" s="46" t="s">
        <v>31</v>
      </c>
      <c r="D16" s="47"/>
      <c r="E16" s="47"/>
      <c r="F16" s="48"/>
      <c r="G16" s="112"/>
      <c r="H16" s="71" t="s">
        <v>32</v>
      </c>
      <c r="I16" s="65" t="s">
        <v>131</v>
      </c>
      <c r="J16" s="67"/>
      <c r="M16" s="102" t="s">
        <v>144</v>
      </c>
      <c r="N16" s="30"/>
      <c r="O16" s="99" t="s">
        <v>149</v>
      </c>
      <c r="Q16" s="100"/>
      <c r="R16" s="100"/>
      <c r="S16" s="100"/>
      <c r="T16" s="100"/>
      <c r="U16" s="100"/>
      <c r="V16" s="100"/>
      <c r="W16" s="100"/>
      <c r="X16" s="100"/>
      <c r="Y16" s="100"/>
    </row>
    <row r="17" spans="1:25" x14ac:dyDescent="0.45">
      <c r="A17" s="232" t="s">
        <v>30</v>
      </c>
      <c r="B17" s="233"/>
      <c r="C17" s="46" t="s">
        <v>33</v>
      </c>
      <c r="D17" s="47"/>
      <c r="E17" s="47"/>
      <c r="F17" s="48"/>
      <c r="G17" s="112"/>
      <c r="H17" s="71" t="s">
        <v>34</v>
      </c>
      <c r="I17" s="65" t="s">
        <v>132</v>
      </c>
      <c r="J17" s="67"/>
      <c r="M17" s="102" t="s">
        <v>144</v>
      </c>
      <c r="N17" s="30"/>
      <c r="O17" s="99" t="s">
        <v>150</v>
      </c>
      <c r="Q17" s="100"/>
      <c r="R17" s="100"/>
      <c r="S17" s="100"/>
      <c r="T17" s="100"/>
      <c r="U17" s="100"/>
      <c r="V17" s="100"/>
      <c r="W17" s="100"/>
      <c r="X17" s="100"/>
      <c r="Y17" s="100"/>
    </row>
    <row r="18" spans="1:25" x14ac:dyDescent="0.45">
      <c r="A18" s="234"/>
      <c r="B18" s="235"/>
      <c r="C18" s="46" t="s">
        <v>35</v>
      </c>
      <c r="D18" s="47"/>
      <c r="E18" s="47"/>
      <c r="F18" s="48"/>
      <c r="G18" s="81">
        <f>ROUND(G19/12,0)</f>
        <v>0</v>
      </c>
      <c r="H18" s="71" t="s">
        <v>32</v>
      </c>
      <c r="I18" s="65" t="s">
        <v>133</v>
      </c>
      <c r="J18" s="67"/>
      <c r="M18" s="4"/>
      <c r="N18" s="30"/>
      <c r="O18" s="100"/>
      <c r="P18" s="99"/>
      <c r="Q18" s="101" t="s">
        <v>152</v>
      </c>
      <c r="R18" s="99" t="s">
        <v>153</v>
      </c>
      <c r="S18" s="100"/>
      <c r="T18" s="100"/>
      <c r="U18" s="100"/>
      <c r="V18" s="99"/>
      <c r="W18" s="100"/>
      <c r="X18" s="100"/>
      <c r="Y18" s="100"/>
    </row>
    <row r="19" spans="1:25" x14ac:dyDescent="0.45">
      <c r="A19" s="234"/>
      <c r="B19" s="235"/>
      <c r="C19" s="49" t="s">
        <v>36</v>
      </c>
      <c r="D19" s="50"/>
      <c r="E19" s="50"/>
      <c r="F19" s="51"/>
      <c r="G19" s="81">
        <f>G16*G17</f>
        <v>0</v>
      </c>
      <c r="H19" s="71" t="s">
        <v>32</v>
      </c>
      <c r="I19" s="65" t="s">
        <v>134</v>
      </c>
      <c r="J19" s="67"/>
      <c r="M19" s="4"/>
      <c r="N19" s="30"/>
      <c r="O19" s="100"/>
      <c r="P19" s="99" t="s">
        <v>151</v>
      </c>
      <c r="Q19" s="101" t="s">
        <v>154</v>
      </c>
      <c r="R19" s="99" t="s">
        <v>155</v>
      </c>
      <c r="S19" s="100"/>
      <c r="T19" s="100"/>
      <c r="U19" s="100"/>
      <c r="V19" s="99"/>
      <c r="W19" s="100"/>
      <c r="X19" s="100"/>
      <c r="Y19" s="100"/>
    </row>
    <row r="20" spans="1:25" x14ac:dyDescent="0.45">
      <c r="A20" s="236" t="s">
        <v>37</v>
      </c>
      <c r="B20" s="237"/>
      <c r="C20" s="52" t="s">
        <v>38</v>
      </c>
      <c r="D20" s="53"/>
      <c r="E20" s="53"/>
      <c r="F20" s="54"/>
      <c r="G20" s="113"/>
      <c r="H20" s="73" t="s">
        <v>32</v>
      </c>
      <c r="I20" s="65" t="s">
        <v>135</v>
      </c>
      <c r="J20" s="67"/>
      <c r="M20" s="4"/>
      <c r="N20" s="30"/>
      <c r="O20" s="100"/>
      <c r="P20" s="99"/>
      <c r="S20" s="100"/>
      <c r="T20" s="100"/>
      <c r="U20" s="100"/>
      <c r="V20" s="100"/>
      <c r="W20" s="100"/>
      <c r="X20" s="100"/>
      <c r="Y20" s="100"/>
    </row>
    <row r="21" spans="1:25" ht="11.4" customHeight="1" x14ac:dyDescent="0.45">
      <c r="A21" s="3" t="s">
        <v>39</v>
      </c>
      <c r="I21" s="20"/>
      <c r="M21" s="4"/>
      <c r="N21" s="30"/>
      <c r="O21" s="100"/>
      <c r="P21" s="99"/>
      <c r="S21" s="100"/>
      <c r="T21" s="100"/>
      <c r="U21" s="100"/>
      <c r="V21" s="100"/>
      <c r="W21" s="100"/>
      <c r="X21" s="100"/>
      <c r="Y21" s="100"/>
    </row>
    <row r="22" spans="1:25" ht="11.4" customHeight="1" x14ac:dyDescent="0.45">
      <c r="A22" s="3" t="s">
        <v>40</v>
      </c>
      <c r="M22" s="4"/>
      <c r="N22" s="30"/>
      <c r="O22" s="92" t="s">
        <v>228</v>
      </c>
      <c r="P22" s="92"/>
      <c r="Q22" s="92"/>
      <c r="R22" s="238" t="s">
        <v>229</v>
      </c>
      <c r="S22" s="238"/>
      <c r="T22" s="238"/>
      <c r="U22" s="238"/>
      <c r="V22" s="238"/>
      <c r="W22" s="238"/>
      <c r="X22" s="238"/>
      <c r="Y22" s="100"/>
    </row>
    <row r="23" spans="1:25" ht="12" customHeight="1" x14ac:dyDescent="0.45">
      <c r="A23" s="3" t="s">
        <v>41</v>
      </c>
      <c r="M23" s="4"/>
      <c r="N23" s="30"/>
      <c r="O23" s="4"/>
      <c r="P23" s="92"/>
      <c r="Q23" s="92"/>
      <c r="R23" s="238"/>
      <c r="S23" s="238"/>
      <c r="T23" s="238"/>
      <c r="U23" s="238"/>
      <c r="V23" s="238"/>
      <c r="W23" s="238"/>
      <c r="X23" s="238"/>
      <c r="Y23" s="4"/>
    </row>
    <row r="24" spans="1:25" ht="11.4" customHeight="1" x14ac:dyDescent="0.45">
      <c r="A24" s="5" t="s">
        <v>42</v>
      </c>
      <c r="Q24" s="4"/>
      <c r="R24" s="238"/>
      <c r="S24" s="238"/>
      <c r="T24" s="238"/>
      <c r="U24" s="238"/>
      <c r="V24" s="238"/>
      <c r="W24" s="238"/>
      <c r="X24" s="238"/>
    </row>
    <row r="25" spans="1:25" ht="28.8" customHeight="1" x14ac:dyDescent="0.45">
      <c r="A25" s="2"/>
      <c r="P25" s="94" t="s">
        <v>144</v>
      </c>
      <c r="Q25" s="92" t="s">
        <v>156</v>
      </c>
      <c r="R25" s="63"/>
      <c r="S25" s="4"/>
      <c r="T25" s="4"/>
      <c r="U25" s="4"/>
      <c r="V25" s="4"/>
      <c r="W25" s="4"/>
      <c r="X25" s="4"/>
    </row>
    <row r="26" spans="1:25" x14ac:dyDescent="0.45">
      <c r="A26" s="2" t="s">
        <v>137</v>
      </c>
      <c r="O26" s="4"/>
      <c r="P26" s="63"/>
      <c r="Q26" s="63"/>
      <c r="R26" s="96" t="s">
        <v>157</v>
      </c>
      <c r="S26" s="4"/>
      <c r="T26" s="4"/>
      <c r="U26" s="4"/>
      <c r="V26" s="4"/>
      <c r="W26" s="4"/>
      <c r="X26" s="4"/>
      <c r="Y26" s="4"/>
    </row>
    <row r="27" spans="1:25" x14ac:dyDescent="0.15">
      <c r="A27" s="55" t="s">
        <v>27</v>
      </c>
      <c r="B27" s="56" t="s">
        <v>97</v>
      </c>
      <c r="C27" s="77" t="s">
        <v>43</v>
      </c>
      <c r="D27" s="78" t="s">
        <v>44</v>
      </c>
      <c r="E27" s="79"/>
      <c r="F27" s="79"/>
      <c r="G27" s="57" t="s">
        <v>98</v>
      </c>
      <c r="H27" s="58"/>
      <c r="I27" s="241" t="s">
        <v>45</v>
      </c>
      <c r="J27" s="242"/>
      <c r="K27" s="243"/>
      <c r="M27" s="84" t="s">
        <v>141</v>
      </c>
      <c r="O27" s="4"/>
      <c r="P27" s="94" t="s">
        <v>144</v>
      </c>
      <c r="Q27" s="109" t="s">
        <v>178</v>
      </c>
      <c r="Y27" s="4"/>
    </row>
    <row r="28" spans="1:25" x14ac:dyDescent="0.2">
      <c r="A28" s="59"/>
      <c r="B28" s="60"/>
      <c r="C28" s="61"/>
      <c r="D28" s="59"/>
      <c r="E28" s="62"/>
      <c r="F28" s="62"/>
      <c r="G28" s="52"/>
      <c r="H28" s="53"/>
      <c r="I28" s="244" t="s">
        <v>46</v>
      </c>
      <c r="J28" s="245"/>
      <c r="K28" s="246"/>
      <c r="M28" s="85" t="s">
        <v>142</v>
      </c>
      <c r="O28" s="63"/>
      <c r="P28" s="97" t="s">
        <v>144</v>
      </c>
      <c r="Q28" s="92" t="s">
        <v>180</v>
      </c>
      <c r="R28" s="4"/>
      <c r="S28" s="92"/>
      <c r="T28" s="92"/>
      <c r="U28" s="4"/>
      <c r="V28" s="4"/>
      <c r="W28" s="4"/>
      <c r="X28" s="4"/>
      <c r="Y28" s="63"/>
    </row>
    <row r="29" spans="1:25" x14ac:dyDescent="0.45">
      <c r="A29" s="68" t="s">
        <v>47</v>
      </c>
      <c r="B29" s="114" t="s">
        <v>48</v>
      </c>
      <c r="C29" s="115" t="s">
        <v>49</v>
      </c>
      <c r="D29" s="122" t="s">
        <v>130</v>
      </c>
      <c r="E29" s="116" t="s">
        <v>119</v>
      </c>
      <c r="F29" s="124" t="s">
        <v>130</v>
      </c>
      <c r="G29" s="239"/>
      <c r="H29" s="240"/>
      <c r="I29" s="247"/>
      <c r="J29" s="248"/>
      <c r="K29" s="19" t="s">
        <v>18</v>
      </c>
      <c r="M29" s="89" t="str">
        <f>IF(B29="Ｒ　年　　月","",(VLOOKUP(B29,$B$52:$C$59,2,FALSE)))</f>
        <v/>
      </c>
      <c r="O29" s="4"/>
      <c r="P29" s="92"/>
      <c r="Q29" s="92"/>
      <c r="R29" s="92" t="s">
        <v>179</v>
      </c>
      <c r="T29" s="4"/>
      <c r="U29" s="92"/>
      <c r="V29" s="92"/>
      <c r="W29" s="4"/>
      <c r="X29" s="4"/>
      <c r="Y29" s="4"/>
    </row>
    <row r="30" spans="1:25" x14ac:dyDescent="0.45">
      <c r="A30" s="68" t="s">
        <v>50</v>
      </c>
      <c r="B30" s="114" t="s">
        <v>48</v>
      </c>
      <c r="C30" s="115" t="s">
        <v>49</v>
      </c>
      <c r="D30" s="122" t="s">
        <v>130</v>
      </c>
      <c r="E30" s="116" t="s">
        <v>119</v>
      </c>
      <c r="F30" s="124" t="s">
        <v>130</v>
      </c>
      <c r="G30" s="118"/>
      <c r="H30" s="70" t="s">
        <v>51</v>
      </c>
      <c r="I30" s="225" t="str">
        <f>IF(G30=0,"0",G30/G16)</f>
        <v>0</v>
      </c>
      <c r="J30" s="226" t="e">
        <f>IF(H30=0,"0",E30/H30)</f>
        <v>#VALUE!</v>
      </c>
      <c r="K30" s="71" t="s">
        <v>18</v>
      </c>
      <c r="M30" s="89" t="str">
        <f t="shared" ref="M30:M33" si="0">IF(B30="Ｒ　年　　月","",(VLOOKUP(B30,$B$52:$C$59,2,FALSE)))</f>
        <v/>
      </c>
      <c r="O30" s="4"/>
      <c r="P30" s="92"/>
      <c r="Q30" s="92" t="s">
        <v>181</v>
      </c>
      <c r="R30" s="95"/>
      <c r="S30" s="92"/>
      <c r="T30" s="92"/>
      <c r="U30" s="92"/>
      <c r="V30" s="92"/>
      <c r="W30" s="4"/>
      <c r="X30" s="4"/>
      <c r="Y30" s="4"/>
    </row>
    <row r="31" spans="1:25" ht="19.8" customHeight="1" x14ac:dyDescent="0.45">
      <c r="A31" s="68" t="s">
        <v>52</v>
      </c>
      <c r="B31" s="114" t="s">
        <v>48</v>
      </c>
      <c r="C31" s="115" t="s">
        <v>49</v>
      </c>
      <c r="D31" s="122" t="s">
        <v>130</v>
      </c>
      <c r="E31" s="116" t="s">
        <v>119</v>
      </c>
      <c r="F31" s="124" t="s">
        <v>130</v>
      </c>
      <c r="G31" s="118"/>
      <c r="H31" s="70" t="s">
        <v>53</v>
      </c>
      <c r="I31" s="225" t="str">
        <f>IF(G31=0,"0",G31/G18)</f>
        <v>0</v>
      </c>
      <c r="J31" s="226" t="e">
        <f>IF(H31=0,"0",E31/H31)</f>
        <v>#VALUE!</v>
      </c>
      <c r="K31" s="71" t="s">
        <v>18</v>
      </c>
      <c r="M31" s="89" t="str">
        <f t="shared" si="0"/>
        <v/>
      </c>
      <c r="O31" s="4"/>
      <c r="P31" s="92" t="s">
        <v>144</v>
      </c>
      <c r="Q31" s="227" t="s">
        <v>159</v>
      </c>
      <c r="R31" s="227"/>
      <c r="S31" s="227"/>
      <c r="T31" s="227"/>
      <c r="U31" s="227"/>
      <c r="V31" s="227"/>
      <c r="W31" s="227"/>
      <c r="X31" s="227"/>
      <c r="Y31" s="4"/>
    </row>
    <row r="32" spans="1:25" ht="18" customHeight="1" x14ac:dyDescent="0.45">
      <c r="A32" s="68" t="s">
        <v>54</v>
      </c>
      <c r="B32" s="114" t="s">
        <v>48</v>
      </c>
      <c r="C32" s="115" t="s">
        <v>49</v>
      </c>
      <c r="D32" s="122" t="s">
        <v>130</v>
      </c>
      <c r="E32" s="116" t="s">
        <v>119</v>
      </c>
      <c r="F32" s="124" t="s">
        <v>130</v>
      </c>
      <c r="G32" s="118"/>
      <c r="H32" s="70" t="s">
        <v>55</v>
      </c>
      <c r="I32" s="225" t="str">
        <f t="shared" ref="I32:I33" si="1">IF(G32=0,"0",G32/G19)</f>
        <v>0</v>
      </c>
      <c r="J32" s="226" t="e">
        <f t="shared" ref="J32:J33" si="2">IF(H32=0,"0",E32/H32)</f>
        <v>#VALUE!</v>
      </c>
      <c r="K32" s="71" t="s">
        <v>18</v>
      </c>
      <c r="M32" s="89" t="str">
        <f t="shared" si="0"/>
        <v/>
      </c>
      <c r="O32" s="4"/>
      <c r="Q32" s="227"/>
      <c r="R32" s="227"/>
      <c r="S32" s="227"/>
      <c r="T32" s="227"/>
      <c r="U32" s="227"/>
      <c r="V32" s="227"/>
      <c r="W32" s="227"/>
      <c r="X32" s="227"/>
      <c r="Y32" s="4"/>
    </row>
    <row r="33" spans="1:25" x14ac:dyDescent="0.45">
      <c r="A33" s="69" t="s">
        <v>99</v>
      </c>
      <c r="B33" s="114" t="s">
        <v>48</v>
      </c>
      <c r="C33" s="115" t="s">
        <v>49</v>
      </c>
      <c r="D33" s="123" t="s">
        <v>130</v>
      </c>
      <c r="E33" s="117" t="s">
        <v>119</v>
      </c>
      <c r="F33" s="125" t="s">
        <v>130</v>
      </c>
      <c r="G33" s="113"/>
      <c r="H33" s="72" t="s">
        <v>55</v>
      </c>
      <c r="I33" s="225" t="str">
        <f t="shared" si="1"/>
        <v>0</v>
      </c>
      <c r="J33" s="226" t="e">
        <f t="shared" si="2"/>
        <v>#VALUE!</v>
      </c>
      <c r="K33" s="73" t="s">
        <v>18</v>
      </c>
      <c r="M33" s="89" t="str">
        <f t="shared" si="0"/>
        <v/>
      </c>
      <c r="O33" s="4"/>
      <c r="P33" s="93"/>
      <c r="Q33" s="108"/>
      <c r="R33" s="108"/>
      <c r="S33" s="108"/>
      <c r="T33" s="108"/>
      <c r="U33" s="108"/>
      <c r="V33" s="108"/>
      <c r="W33" s="108"/>
      <c r="X33" s="108"/>
      <c r="Y33" s="4"/>
    </row>
    <row r="34" spans="1:25" ht="13.8" customHeight="1" x14ac:dyDescent="0.45">
      <c r="A34" s="3" t="s">
        <v>100</v>
      </c>
      <c r="G34" s="74"/>
      <c r="I34" s="76"/>
      <c r="J34" s="76"/>
      <c r="O34" s="4"/>
      <c r="Y34" s="4"/>
    </row>
    <row r="35" spans="1:25" ht="13.8" customHeight="1" x14ac:dyDescent="0.45">
      <c r="A35" s="3" t="s">
        <v>101</v>
      </c>
      <c r="G35" s="74"/>
      <c r="O35" s="4"/>
      <c r="P35" s="92"/>
      <c r="Q35" s="92" t="s">
        <v>158</v>
      </c>
      <c r="R35" s="4"/>
      <c r="S35" s="95"/>
      <c r="T35" s="4"/>
      <c r="U35" s="4"/>
      <c r="V35" s="4"/>
      <c r="W35" s="4"/>
      <c r="X35" s="4"/>
      <c r="Y35" s="4"/>
    </row>
    <row r="36" spans="1:25" ht="13.8" customHeight="1" x14ac:dyDescent="0.2">
      <c r="A36" s="3" t="s">
        <v>102</v>
      </c>
      <c r="O36" s="63"/>
      <c r="P36" s="98"/>
      <c r="Q36" s="98" t="s">
        <v>184</v>
      </c>
      <c r="R36" s="4"/>
      <c r="S36" s="4"/>
      <c r="T36" s="4"/>
      <c r="U36" s="4"/>
      <c r="V36" s="4"/>
      <c r="W36" s="4"/>
      <c r="X36" s="4"/>
      <c r="Y36" s="4"/>
    </row>
    <row r="37" spans="1:25" ht="15" customHeight="1" x14ac:dyDescent="0.2">
      <c r="A37" s="3" t="s">
        <v>56</v>
      </c>
      <c r="O37" s="63"/>
      <c r="Q37" s="98" t="s">
        <v>185</v>
      </c>
      <c r="Y37" s="4"/>
    </row>
    <row r="38" spans="1:25" ht="15.6" customHeight="1" x14ac:dyDescent="0.2">
      <c r="A38" s="2"/>
      <c r="M38" s="228" t="str">
        <f>IF(I40=0,"","最低賃金チェック")</f>
        <v/>
      </c>
      <c r="O38" s="4"/>
      <c r="P38" s="98"/>
      <c r="Q38" s="92" t="s">
        <v>183</v>
      </c>
      <c r="R38" s="4"/>
      <c r="S38" s="4"/>
      <c r="T38" s="4"/>
      <c r="U38" s="4"/>
      <c r="V38" s="4"/>
      <c r="W38" s="4"/>
      <c r="X38" s="4"/>
      <c r="Y38" s="4"/>
    </row>
    <row r="39" spans="1:25" ht="15.6" customHeight="1" x14ac:dyDescent="0.45">
      <c r="A39" s="2"/>
      <c r="M39" s="229"/>
      <c r="O39" s="4"/>
      <c r="P39" s="92"/>
      <c r="Q39" s="96" t="s">
        <v>182</v>
      </c>
      <c r="R39" s="4"/>
      <c r="S39" s="4"/>
      <c r="T39" s="4"/>
      <c r="U39" s="4"/>
      <c r="V39" s="4"/>
      <c r="W39" s="4"/>
      <c r="X39" s="4"/>
      <c r="Y39" s="4"/>
    </row>
    <row r="40" spans="1:25" ht="18" customHeight="1" x14ac:dyDescent="0.45">
      <c r="E40" s="82"/>
      <c r="F40" s="82"/>
      <c r="G40" s="82"/>
      <c r="H40" s="83" t="s">
        <v>140</v>
      </c>
      <c r="I40" s="230">
        <f>SUM(I29:I33)</f>
        <v>0</v>
      </c>
      <c r="J40" s="231"/>
      <c r="K40" s="82" t="s">
        <v>139</v>
      </c>
      <c r="M40" s="90" t="str">
        <f>IF(I40=0,"",(IF((SUM(I29:I33))&lt;(SUM(M29:M33)),"ＮＧ",IF(SUM(M29:M33)=0,"","ＯＫ"))))</f>
        <v/>
      </c>
      <c r="O40" s="4"/>
      <c r="P40" s="92"/>
      <c r="Q40" s="167" t="s">
        <v>230</v>
      </c>
      <c r="R40" s="167"/>
      <c r="S40" s="95"/>
      <c r="T40" s="95"/>
      <c r="U40" s="95"/>
      <c r="V40" s="95"/>
      <c r="W40" s="95"/>
      <c r="X40" s="95"/>
      <c r="Y40" s="4"/>
    </row>
    <row r="41" spans="1:25" ht="18" customHeight="1" x14ac:dyDescent="0.45">
      <c r="I41" s="41" t="s">
        <v>57</v>
      </c>
      <c r="J41" s="41"/>
      <c r="O41" s="4"/>
      <c r="Q41" s="167" t="s">
        <v>231</v>
      </c>
      <c r="R41" s="167"/>
      <c r="S41" s="95"/>
      <c r="T41" s="95"/>
      <c r="U41" s="95"/>
      <c r="V41" s="95"/>
      <c r="W41" s="95"/>
      <c r="X41" s="95"/>
      <c r="Y41" s="4"/>
    </row>
    <row r="42" spans="1:25" ht="13.8" customHeight="1" x14ac:dyDescent="0.45">
      <c r="O42" s="4"/>
      <c r="Q42" s="167" t="s">
        <v>232</v>
      </c>
      <c r="R42" s="167"/>
      <c r="S42" s="95"/>
      <c r="T42" s="95"/>
      <c r="U42" s="95"/>
      <c r="V42" s="95"/>
      <c r="W42" s="95"/>
      <c r="X42" s="95"/>
      <c r="Y42" s="4"/>
    </row>
    <row r="43" spans="1:25" ht="13.2" customHeight="1" x14ac:dyDescent="0.45">
      <c r="A43" s="4"/>
      <c r="O43" s="4"/>
      <c r="P43" s="92"/>
      <c r="X43" s="4"/>
      <c r="Y43" s="4"/>
    </row>
    <row r="44" spans="1:25" x14ac:dyDescent="0.45">
      <c r="O44" s="4"/>
      <c r="Y44" s="4"/>
    </row>
    <row r="51" spans="2:3" x14ac:dyDescent="0.45">
      <c r="B51" s="86"/>
      <c r="C51" s="86" t="s">
        <v>143</v>
      </c>
    </row>
    <row r="52" spans="2:3" x14ac:dyDescent="0.45">
      <c r="B52" s="87" t="s">
        <v>160</v>
      </c>
      <c r="C52" s="88">
        <v>992</v>
      </c>
    </row>
    <row r="53" spans="2:3" x14ac:dyDescent="0.45">
      <c r="B53" s="87" t="s">
        <v>161</v>
      </c>
      <c r="C53" s="88">
        <v>992</v>
      </c>
    </row>
    <row r="54" spans="2:3" x14ac:dyDescent="0.45">
      <c r="B54" s="87" t="s">
        <v>162</v>
      </c>
      <c r="C54" s="88">
        <v>992</v>
      </c>
    </row>
    <row r="55" spans="2:3" x14ac:dyDescent="0.45">
      <c r="B55" s="87" t="s">
        <v>163</v>
      </c>
      <c r="C55" s="88">
        <v>992</v>
      </c>
    </row>
    <row r="56" spans="2:3" x14ac:dyDescent="0.45">
      <c r="B56" s="87" t="s">
        <v>164</v>
      </c>
      <c r="C56" s="88">
        <v>992</v>
      </c>
    </row>
    <row r="57" spans="2:3" x14ac:dyDescent="0.45">
      <c r="B57" s="87" t="s">
        <v>165</v>
      </c>
      <c r="C57" s="88">
        <v>992</v>
      </c>
    </row>
    <row r="58" spans="2:3" x14ac:dyDescent="0.45">
      <c r="B58" s="87" t="s">
        <v>166</v>
      </c>
      <c r="C58" s="107">
        <v>1057</v>
      </c>
    </row>
    <row r="59" spans="2:3" x14ac:dyDescent="0.45">
      <c r="B59" s="87" t="s">
        <v>167</v>
      </c>
      <c r="C59" s="107">
        <v>1057</v>
      </c>
    </row>
  </sheetData>
  <mergeCells count="17">
    <mergeCell ref="R22:X24"/>
    <mergeCell ref="G29:H29"/>
    <mergeCell ref="I27:K27"/>
    <mergeCell ref="I28:K28"/>
    <mergeCell ref="I29:J29"/>
    <mergeCell ref="A16:B16"/>
    <mergeCell ref="A17:B17"/>
    <mergeCell ref="A18:B18"/>
    <mergeCell ref="A19:B19"/>
    <mergeCell ref="A20:B20"/>
    <mergeCell ref="I30:J30"/>
    <mergeCell ref="Q31:X32"/>
    <mergeCell ref="M38:M39"/>
    <mergeCell ref="I40:J40"/>
    <mergeCell ref="I31:J31"/>
    <mergeCell ref="I32:J32"/>
    <mergeCell ref="I33:J33"/>
  </mergeCells>
  <phoneticPr fontId="25"/>
  <dataValidations count="2">
    <dataValidation type="list" allowBlank="1" showInputMessage="1" showErrorMessage="1" sqref="B29:B33" xr:uid="{91EC7358-86B2-4D37-858B-2DFA72797CA4}">
      <formula1>$B$52:$B$59</formula1>
    </dataValidation>
    <dataValidation type="list" allowBlank="1" showInputMessage="1" showErrorMessage="1" sqref="O32" xr:uid="{0FC61105-48EC-48EF-8B2F-C586FEFC43FA}">
      <formula1>$M$51:$M$57</formula1>
    </dataValidation>
  </dataValidations>
  <pageMargins left="0.75" right="0.51" top="0.71" bottom="0.36" header="0.5" footer="0.280000000000000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0</xdr:colOff>
                    <xdr:row>4</xdr:row>
                    <xdr:rowOff>198120</xdr:rowOff>
                  </from>
                  <to>
                    <xdr:col>2</xdr:col>
                    <xdr:colOff>327660</xdr:colOff>
                    <xdr:row>6</xdr:row>
                    <xdr:rowOff>53340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586740</xdr:colOff>
                    <xdr:row>4</xdr:row>
                    <xdr:rowOff>205740</xdr:rowOff>
                  </from>
                  <to>
                    <xdr:col>2</xdr:col>
                    <xdr:colOff>914400</xdr:colOff>
                    <xdr:row>6</xdr:row>
                    <xdr:rowOff>60960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243840</xdr:colOff>
                    <xdr:row>4</xdr:row>
                    <xdr:rowOff>205740</xdr:rowOff>
                  </from>
                  <to>
                    <xdr:col>4</xdr:col>
                    <xdr:colOff>60960</xdr:colOff>
                    <xdr:row>6</xdr:row>
                    <xdr:rowOff>60960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175260</xdr:colOff>
                    <xdr:row>4</xdr:row>
                    <xdr:rowOff>205740</xdr:rowOff>
                  </from>
                  <to>
                    <xdr:col>6</xdr:col>
                    <xdr:colOff>0</xdr:colOff>
                    <xdr:row>6</xdr:row>
                    <xdr:rowOff>60960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365760</xdr:colOff>
                    <xdr:row>4</xdr:row>
                    <xdr:rowOff>205740</xdr:rowOff>
                  </from>
                  <to>
                    <xdr:col>6</xdr:col>
                    <xdr:colOff>693420</xdr:colOff>
                    <xdr:row>6</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Normal</Template>
  <TotalTime>2</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実績報告前の確認シート</vt:lpstr>
      <vt:lpstr>様式第１１号</vt:lpstr>
      <vt:lpstr>様式第１１号の２</vt:lpstr>
      <vt:lpstr>様式第１１号の３</vt:lpstr>
      <vt:lpstr>様式第１１号の４</vt:lpstr>
      <vt:lpstr>様式第１１号!Print_Area</vt:lpstr>
      <vt:lpstr>様式第１１号の２!Print_Area</vt:lpstr>
      <vt:lpstr>様式第１１号の３!Print_Area</vt:lpstr>
      <vt:lpstr>様式第１１号の４!Print_Area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fscpc09</dc:creator>
  <cp:lastModifiedBy>300 hojokin</cp:lastModifiedBy>
  <cp:revision>2</cp:revision>
  <cp:lastPrinted>2025-08-27T00:01:10Z</cp:lastPrinted>
  <dcterms:created xsi:type="dcterms:W3CDTF">2025-03-12T04:03:00Z</dcterms:created>
  <dcterms:modified xsi:type="dcterms:W3CDTF">2025-10-03T04:36:43Z</dcterms:modified>
</cp:coreProperties>
</file>